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RELACIÓN DE INGRESOS Y EGRESOS\2022\"/>
    </mc:Choice>
  </mc:AlternateContent>
  <xr:revisionPtr revIDLastSave="0" documentId="8_{9230E6B7-DE4D-4DBE-8710-432978BCFBBE}" xr6:coauthVersionLast="36" xr6:coauthVersionMax="36" xr10:uidLastSave="{00000000-0000-0000-0000-000000000000}"/>
  <bookViews>
    <workbookView xWindow="32760" yWindow="32760" windowWidth="24000" windowHeight="9630"/>
  </bookViews>
  <sheets>
    <sheet name="CUENTA NO. 240-010599-0" sheetId="1" r:id="rId1"/>
  </sheets>
  <definedNames>
    <definedName name="_xlnm.Print_Area" localSheetId="0">'CUENTA NO. 240-010599-0'!$B$1:$G$413</definedName>
    <definedName name="_xlnm.Print_Titles" localSheetId="0">'CUENTA NO. 240-010599-0'!$1:$15</definedName>
  </definedNames>
  <calcPr calcId="191029" fullCalcOnLoad="1"/>
</workbook>
</file>

<file path=xl/calcChain.xml><?xml version="1.0" encoding="utf-8"?>
<calcChain xmlns="http://schemas.openxmlformats.org/spreadsheetml/2006/main">
  <c r="E400" i="1" l="1"/>
  <c r="F400" i="1"/>
  <c r="G400" i="1" s="1"/>
  <c r="G16" i="1"/>
  <c r="G17" i="1" s="1"/>
  <c r="G18" i="1"/>
  <c r="G19" i="1"/>
  <c r="G20" i="1"/>
  <c r="G21" i="1" s="1"/>
  <c r="G22" i="1" s="1"/>
  <c r="G23" i="1" s="1"/>
  <c r="G24" i="1" s="1"/>
  <c r="G25" i="1" s="1"/>
  <c r="G26" i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</calcChain>
</file>

<file path=xl/sharedStrings.xml><?xml version="1.0" encoding="utf-8"?>
<sst xmlns="http://schemas.openxmlformats.org/spreadsheetml/2006/main" count="402" uniqueCount="251">
  <si>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</si>
  <si>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</si>
  <si>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</si>
  <si>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</si>
  <si>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</si>
  <si>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</si>
  <si>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</si>
  <si>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</si>
  <si>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</si>
  <si>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</si>
  <si>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</si>
  <si>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</si>
  <si>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</si>
  <si>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</si>
  <si>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</si>
  <si>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</si>
  <si>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</si>
  <si>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</si>
  <si>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</si>
  <si>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INTERESES USO FONDOS EN TRANSITO</t>
  </si>
  <si>
    <t>RELACION DE INGRESOS Y EGRESOS</t>
  </si>
  <si>
    <t>DEPOSITO</t>
  </si>
  <si>
    <t>EDENORTE DOMINICANA, S.A.</t>
  </si>
  <si>
    <t>EDITORA EL NUEVO DIARIO, S.A.</t>
  </si>
  <si>
    <t>SEGURO NACIONAL DE SALUD (SENASA)</t>
  </si>
  <si>
    <t>HUMANO SEGUROS , S.A</t>
  </si>
  <si>
    <t>EDESUR DOMINICANA, S.A.</t>
  </si>
  <si>
    <t>JERAM INVESTMENT, SRL.</t>
  </si>
  <si>
    <t>COMPAÑIA DOMINICANA DE TELEFONOS, S.A.</t>
  </si>
  <si>
    <t>INSTITUTO DE ESTABILIZACION DE PRECIOS</t>
  </si>
  <si>
    <t>DISTRIBUIDORA INSTANTAMIC, S.R.L.</t>
  </si>
  <si>
    <t>ONE RAPID SERVICE, S.R.L.</t>
  </si>
  <si>
    <t>AYUNTAMIENTO DEL MUNICIPIO DE SANTIAGO</t>
  </si>
  <si>
    <t>CLAMAR DOMINICANA, SRL.</t>
  </si>
  <si>
    <t>COMERCIALIZADORA BLUECROSS, S.R.L.</t>
  </si>
  <si>
    <t>L Y D TRANSPORTE, SRL.</t>
  </si>
  <si>
    <t>RISSEGA GROUP, S.R.L.</t>
  </si>
  <si>
    <t>SDM GROUP, S.R.L.</t>
  </si>
  <si>
    <t>YAHAIRA IVELISSE PEREZ MESA</t>
  </si>
  <si>
    <t>BOLIVAR AUGUSTO MOREL ALMONTE</t>
  </si>
  <si>
    <t>V ENERGY, S,A.</t>
  </si>
  <si>
    <t>COLECTOR DE IMPUESTOS INTERNOS</t>
  </si>
  <si>
    <t>TESORERIA DE LA SEGURIDAD SOCIAL</t>
  </si>
  <si>
    <t>DEYANIRA ISABEL CONTRERAS AQUINO</t>
  </si>
  <si>
    <t>PEDRO PEREZ FELIZ</t>
  </si>
  <si>
    <t>ELIZABETH LORENZO FLORIAN</t>
  </si>
  <si>
    <t>MARIA JOSELIN MEDINA MATEO</t>
  </si>
  <si>
    <t>DIVINA MERCEDES REYES TERRERO</t>
  </si>
  <si>
    <t>CRISTOBALINA REYNOSO SORIANO</t>
  </si>
  <si>
    <t>JULIA DE JESUS BRITO DE ROSADO</t>
  </si>
  <si>
    <t>BERNARDA LOURDES ABREU</t>
  </si>
  <si>
    <t>CATALINO MEDRANO RAVELO</t>
  </si>
  <si>
    <t>OMAR MORRILLO PEÑA</t>
  </si>
  <si>
    <t>LADINO MATOS</t>
  </si>
  <si>
    <t>RAMON SANTANA CASTILLO</t>
  </si>
  <si>
    <t>MARIA ESTHELA DIAZ</t>
  </si>
  <si>
    <t>MARIA ABAD MATEO</t>
  </si>
  <si>
    <t>EUSENCION DEL C BELIARD PIÑA</t>
  </si>
  <si>
    <t>MIGUEL MONTERO ENCARNACION</t>
  </si>
  <si>
    <t>GENEROSA SEIJAS CORDERO DE BUSI</t>
  </si>
  <si>
    <t>MAGALIS ALTAGRACIA GOMEZ</t>
  </si>
  <si>
    <t>FRANKLIN MIGUEL NADAL DALMASI</t>
  </si>
  <si>
    <t>ANA INGRIS TAVAREZ GUTIERREZ</t>
  </si>
  <si>
    <t>FRANCISCO POLANCO</t>
  </si>
  <si>
    <t>DULCE MARIA FELIZ PEÑA</t>
  </si>
  <si>
    <t>ADELINA ALT. DE LA CRUZ GIRBER</t>
  </si>
  <si>
    <t>ARCANGEL ENCARNACION</t>
  </si>
  <si>
    <t>PATRICIO ANTONIO RODRIGUEZ ESPINAL</t>
  </si>
  <si>
    <t>ANDRES TEJEDA SENCION</t>
  </si>
  <si>
    <t>JUANA DILIA VILLANUEVA</t>
  </si>
  <si>
    <t>MERCEDES LEONARDO</t>
  </si>
  <si>
    <t>JULIO ALFREDO DELGADO SOLIVER</t>
  </si>
  <si>
    <t>AMARILIS EUSEBIO MARTINEZ</t>
  </si>
  <si>
    <t>MERCEDES M. ORTIZ LEBRON</t>
  </si>
  <si>
    <t>TOMAS ENRIQUE VALDEZ REYES</t>
  </si>
  <si>
    <t>LIONEL ANIBAL TERRERO CARRASCO</t>
  </si>
  <si>
    <t>BARTOLO GONZALEZ RODRIGUEZ</t>
  </si>
  <si>
    <t>GUILLERMO MONTERO DIAZ</t>
  </si>
  <si>
    <t>FRANCISCO DURAN</t>
  </si>
  <si>
    <t>SANTO ELEODORO ARIAS ARIAS</t>
  </si>
  <si>
    <t>RAMONA BAUTISTA DE TORRES</t>
  </si>
  <si>
    <t>GLADYS ALTAGRACIA YERMENOS INOA</t>
  </si>
  <si>
    <t>JUAN VASQUEZ</t>
  </si>
  <si>
    <t>DEYSI MARIA CUEVAS</t>
  </si>
  <si>
    <t>SEVERO SALVADOR VALDEZ</t>
  </si>
  <si>
    <t>JULIANA RAMIREZ PEÑA</t>
  </si>
  <si>
    <t>RENATO ANTONIO TAVERAS DE LA ROSA</t>
  </si>
  <si>
    <t>DELFO ARIAS</t>
  </si>
  <si>
    <t>MANUEL DEL JESUS PEREZ</t>
  </si>
  <si>
    <t>MARCIAL SURIEL RAMIREZ</t>
  </si>
  <si>
    <t>LUIS ALFREDO ANT. MEJIA  HERRERA</t>
  </si>
  <si>
    <t>JESUS SANTANA</t>
  </si>
  <si>
    <t>EULOGIO RAMIRO GUZMAN ALMANZAR</t>
  </si>
  <si>
    <t>MARIA A. REYES VOLQUEZ</t>
  </si>
  <si>
    <t>FERNELIS DEL VALLE</t>
  </si>
  <si>
    <t>LUIS MANUEL BAEZ AMEZQUITA</t>
  </si>
  <si>
    <t>CORNELIO BIENVENIDO DIAZ ALMONTE</t>
  </si>
  <si>
    <t>SADIA YMIRCE SANTANA VARGAS</t>
  </si>
  <si>
    <t>MAYELINA TEJADA VALENZUELA</t>
  </si>
  <si>
    <t>CARLOS TOMAS REYES MONEGRO</t>
  </si>
  <si>
    <t>ARCADIA DIGITAL, S.R.L.</t>
  </si>
  <si>
    <t>RAMON FERNANDO REYNOSO</t>
  </si>
  <si>
    <t>HERMILIO PARIONA MARCOS</t>
  </si>
  <si>
    <t>GISELA ALTAGRACIA CARELA BATISTA</t>
  </si>
  <si>
    <t>MARIA DE LOS ANGELES GARCIA R.</t>
  </si>
  <si>
    <t>JOSE MIGUEL BELLO CASADO</t>
  </si>
  <si>
    <t>BRIGIDA MERCEDES TEJADA ESCOBOZA DE TEJADA</t>
  </si>
  <si>
    <t>NESTOR FRANCISCO VALDEZ GRULLON</t>
  </si>
  <si>
    <t>APOLINAR ANTONIO DE LEON MEDRANO</t>
  </si>
  <si>
    <t>HAISEL EVELIO MERCEDES</t>
  </si>
  <si>
    <t>SOLINDA LOPEZ L.</t>
  </si>
  <si>
    <t>VILMA KATIUSKA MARTINEZ</t>
  </si>
  <si>
    <t>ROBERTO BASTARDO TORRES</t>
  </si>
  <si>
    <t>ROLANDO DE JESUS JIMENEZ CONTRERAS</t>
  </si>
  <si>
    <t>ILEANA SILVERIA MATOS SOLIS</t>
  </si>
  <si>
    <t>MANOLIN ALCIDES SANCHEZ MONTERO</t>
  </si>
  <si>
    <t>FREDDY ZORRILLA</t>
  </si>
  <si>
    <t>DEOMEDES E. OLIVARES R.</t>
  </si>
  <si>
    <t>ALTAGRACIA CARRASCO EVENTOS, SRL.</t>
  </si>
  <si>
    <t>SUPELSA, SRL</t>
  </si>
  <si>
    <t>CARLOS MANUEL CESPEDES MARTINEZ</t>
  </si>
  <si>
    <t>SIALTA, S.R.L.</t>
  </si>
  <si>
    <t>MAXWELL ARISTOTELES REYES DE LA ROSA</t>
  </si>
  <si>
    <t>REPTCOM, S.R.L.</t>
  </si>
  <si>
    <t>NURYS ALTAGRACIA ALCANTARA CASADO</t>
  </si>
  <si>
    <t>MEGAMAX DOMINICANA, S.R.L.</t>
  </si>
  <si>
    <t>GEDEM GESTION Y DESARROLLO EMPRESARIAL, SRL.</t>
  </si>
  <si>
    <t>TRANSCON LOGISTIC SOLUTIONS, EIRL</t>
  </si>
  <si>
    <t>INVERSIONES REINY, SRL</t>
  </si>
  <si>
    <t>SIGMA PETROLEUM CORP, SAS.</t>
  </si>
  <si>
    <t>KARAMELLO, S.R.L.</t>
  </si>
  <si>
    <t>VICTAMAK COMERCIAL, SRL.</t>
  </si>
  <si>
    <t>MIRAMAR EVENTOS, SRL</t>
  </si>
  <si>
    <t>HIPERMERCADO LA FUENTE, S.AS.</t>
  </si>
  <si>
    <t>MARIO ANT. HERNANDEZ G.</t>
  </si>
  <si>
    <t>DEL 1 AL 31 DE AGOSTO 2022</t>
  </si>
  <si>
    <t>NANCY ONEIDA SUAREZ ALCALA</t>
  </si>
  <si>
    <t>CHEILA ALTAGRACIA SANCHEZ DIAZ</t>
  </si>
  <si>
    <t>MERCEDES DE LAS ESPERANZA CABA PEREZ</t>
  </si>
  <si>
    <t>JUAN GABRIEL LARA</t>
  </si>
  <si>
    <t>WAIDY REYNALDO TEJADA RAMOS</t>
  </si>
  <si>
    <t>MILCIADES ORTIZ LOPEZ</t>
  </si>
  <si>
    <t>CESAR AUGUSTO VALDEZ QUEVEDO</t>
  </si>
  <si>
    <t>ANTONIO ALMONTE</t>
  </si>
  <si>
    <t>FRANCISCO DEL CARMEN DEL CARMEN</t>
  </si>
  <si>
    <t>DAWLIN EMILIO JAQUEZ DE JESUS</t>
  </si>
  <si>
    <t>SAMUEL ARTHUR REYES SANTANA</t>
  </si>
  <si>
    <t>GUILLERMO TOMAS MATOS GUZMAN</t>
  </si>
  <si>
    <t>RAGONZA INVERSIONES, S.R.L.</t>
  </si>
  <si>
    <t>CAPITAL DIESEL, S.R.L.</t>
  </si>
  <si>
    <t>PANTALEON SUERO</t>
  </si>
  <si>
    <t>WILLY ALEXANDER BORGE FAMILIA</t>
  </si>
  <si>
    <t>MERCANTIL VARRICA, S.R.L.</t>
  </si>
  <si>
    <t>AMABLE DE JESUS RAMIREZ RODRIGUEZ</t>
  </si>
  <si>
    <t xml:space="preserve">DANIA  BEATO CHECO </t>
  </si>
  <si>
    <t>SANTO EVARISTO CARMONA RUIZ</t>
  </si>
  <si>
    <t>MARLENY ALEXANDRA GARCIA GUTIERREZ</t>
  </si>
  <si>
    <t>UNIVERSIDAD IBEROAMERICANA</t>
  </si>
  <si>
    <t>AGUA CRYSTAL, S. A.</t>
  </si>
  <si>
    <t>RAUDYS LEONARDO FERNANDEZ RODRIGUEZ</t>
  </si>
  <si>
    <t>HIPERCENTRO DE DISTRIBUCION ABMA, S.R.L.</t>
  </si>
  <si>
    <t>SUPLIDORES DEL CARIBE, SUPLIDELCA, SRL.</t>
  </si>
  <si>
    <t>FS COMPANY XPRESS, S.R.L.</t>
  </si>
  <si>
    <t>SURTICOM, SRL.</t>
  </si>
  <si>
    <t>MACEBOLD, S.R.L.</t>
  </si>
  <si>
    <t>TOP INMOBILIARIO, S,R.L.</t>
  </si>
  <si>
    <t>SBS SUPLIDORES DE BIENES Y SERVICIOS</t>
  </si>
  <si>
    <t>SOLUCIONES GLOBALES J.M., S.A.</t>
  </si>
  <si>
    <t>TIANY JOSEFINA ESPAILLAT FLETE</t>
  </si>
  <si>
    <t>SUPERMERCADO JOSE LUIS, SRL.</t>
  </si>
  <si>
    <t>CELNA ENTERPRISES, SRL.</t>
  </si>
  <si>
    <t>ADAM MIGUEL ALMONTE</t>
  </si>
  <si>
    <t>BANDERAS GLOBAL HC, SRL</t>
  </si>
  <si>
    <t>ORLANDO ZORRILLA URBAN</t>
  </si>
  <si>
    <t>PRODUCTOS VALLE VERDE, SRL</t>
  </si>
  <si>
    <t>NELIDE GROUP, S.R.L.</t>
  </si>
  <si>
    <t>DAYLY REYNALDA TEJADA RAMOS</t>
  </si>
  <si>
    <t>DELFINA RODRIGUEZ JIMENEZ</t>
  </si>
  <si>
    <t>CAPTIVA PRINT. SRL.</t>
  </si>
  <si>
    <t>JOSE ALBERTO TORIBIO ENCARNACION</t>
  </si>
  <si>
    <t>HV MEDISOLUTION, SRL.</t>
  </si>
  <si>
    <t>MEDINA &amp; SMITH CONEXION, S.R.L..</t>
  </si>
  <si>
    <t>MADEIS CARIBBEAN, SRL.</t>
  </si>
  <si>
    <t>MINISTERIO DE AGRICULTURA</t>
  </si>
  <si>
    <t>VIRGILIO APOLINAR NICOLAS RAMOS</t>
  </si>
  <si>
    <t>RUTA GANADERA, S.R.L.</t>
  </si>
  <si>
    <t>PLAZA LAMA S,A.</t>
  </si>
  <si>
    <t>JD GERENCIA DOMINICANA, SRL.</t>
  </si>
  <si>
    <t>PRODUCCIONES COCOY, SRL</t>
  </si>
  <si>
    <t>SBC SOCIAL BUSINESS, EIRL</t>
  </si>
  <si>
    <t>RAYFI ALBERTO LUIS</t>
  </si>
  <si>
    <t>ACL COMUNICACIONES, SRL</t>
  </si>
  <si>
    <t>PRODUCCIONES BELGICA SUAREZ, SRL.</t>
  </si>
  <si>
    <t>JUAN FRANCISCO ALMANZAR</t>
  </si>
  <si>
    <t>VIBIANO PAULINO DE LEON ALCANTARA ARIAS</t>
  </si>
  <si>
    <t>RICHARD JOEL SOSA HERNANDEZ</t>
  </si>
  <si>
    <t>INVERSIONES SANTIN, SRL</t>
  </si>
  <si>
    <t>JOSE ANTONIO TORRES ROJAS</t>
  </si>
  <si>
    <t>RAFAEL ANTONIO DUVAL MOJICA</t>
  </si>
  <si>
    <t>EDITORA HOY, S.A.S.</t>
  </si>
  <si>
    <t>MARIA ALTAGRACIA TORRES FLORES</t>
  </si>
  <si>
    <t>LA BURBUJA, S.R.L.</t>
  </si>
  <si>
    <t>VICTOR JOSE MAÑANA ADAMES</t>
  </si>
  <si>
    <t>GILBERTO RAHDAMES INFANTE MARTINEZ</t>
  </si>
  <si>
    <t>MARTIN POLANCO PAULA</t>
  </si>
  <si>
    <t>GRUPO EDITORIAL GALA SRL</t>
  </si>
  <si>
    <t>SILIS, SRL</t>
  </si>
  <si>
    <t>RAFAEL CAMINERO JIMENEZ</t>
  </si>
  <si>
    <t>TRIM INVESTMENT, S.R.L.</t>
  </si>
  <si>
    <t>PROCESO, C X A</t>
  </si>
  <si>
    <t>SEGUROS BANRESERVAS</t>
  </si>
  <si>
    <t>ZAGLUL AGUIRREURRETA, S.R.L.</t>
  </si>
  <si>
    <t>LUISA TIBURCIO FRIAS</t>
  </si>
  <si>
    <t>MANUEL DE JESUS PUJOLS DIAZ</t>
  </si>
  <si>
    <t>JOSE MIGUEL GARCIA SILVERIO</t>
  </si>
  <si>
    <t>GRUPO SILPER SERVICIOS MULTIPLES, SRL</t>
  </si>
  <si>
    <t>DIANA CAROLINA SANCHEZ TORRES</t>
  </si>
  <si>
    <t>VICTOR EMILIO FELIZ PEREZ</t>
  </si>
  <si>
    <t>VICTOR MANUEL FERNANDEZ REYES</t>
  </si>
  <si>
    <t>CARLOS JOSE SURIEL REGALADO</t>
  </si>
  <si>
    <t>LUIS ELPIDIO MADRIGAL ORTIZ</t>
  </si>
  <si>
    <t>TONOS &amp; COLORES, SRL.</t>
  </si>
  <si>
    <t>GRUPO RAMOS, S,A.</t>
  </si>
  <si>
    <t>PEDRO EUGENIO SANCHEZ</t>
  </si>
  <si>
    <t>SANTA LAUREANO</t>
  </si>
  <si>
    <t>JULIO CESAR DELGADO DE LOS SANTOS</t>
  </si>
  <si>
    <t>ELSIEE JOHANA NARVAEZ URIBE</t>
  </si>
  <si>
    <t>MIGUEL ANGEL LUCIANO MARTINEZ</t>
  </si>
  <si>
    <t>JOSE ANTONIO CEDEÑO QUEZADA</t>
  </si>
  <si>
    <t>ESPAÑOLA MENENDEZ GRULLON</t>
  </si>
  <si>
    <t>AURY MARTE CASTILLO</t>
  </si>
  <si>
    <t>NOEL HILARIO DE LEON ACOSTA</t>
  </si>
  <si>
    <t>MARGARITA EVELYN JORDAN JACOBO</t>
  </si>
  <si>
    <t>RAMON LEONARDO CASILLA MONTAS</t>
  </si>
  <si>
    <t>JACK ANDERSON PEREZ AZCONA</t>
  </si>
  <si>
    <t>JULIO CESAR GUZMAN MINIEL</t>
  </si>
  <si>
    <t>MAXIMO CORCINO GALVAN</t>
  </si>
  <si>
    <t>CARLIXTA TEJADA</t>
  </si>
  <si>
    <t>RAMON EMILIO MARTINEZ MARTINEZ</t>
  </si>
  <si>
    <t>MIREYA ALTAGRACIA PEÑA MORILLO</t>
  </si>
  <si>
    <t>EDITORA DEL CARIBE, C. POR A.</t>
  </si>
  <si>
    <t>KLINTON CAPELLAN VALDEZ</t>
  </si>
  <si>
    <t>LUCIANO HERNANDEZ</t>
  </si>
  <si>
    <t>TRANSFERENCIA INTERNA RECIBIDA</t>
  </si>
  <si>
    <t xml:space="preserve">INSTITUTO DE ESTABILIZACION DE PRECIOS </t>
  </si>
  <si>
    <t>HECTOR BDO. DEL CARMEN GUTIERREZ REYNOSO</t>
  </si>
  <si>
    <t>ASOC DOM DE SECRETARIAS Y ASIST. EMPRESARIALES</t>
  </si>
  <si>
    <t>I N A P A</t>
  </si>
  <si>
    <t>ASOC. DE COMERCIANTES MAYORISTAS DE S. FCO. M.</t>
  </si>
  <si>
    <t>E D E E S T E</t>
  </si>
  <si>
    <t>ASOC. DOMINICANA DE PRODUCTORES DE BANANOS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</si>
</sst>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dd/mm/yyyy;@"/>
    <numFmt numFmtId="178" formatCode="0_);\(0\)"/>
    <numFmt numFmtId="180" formatCode="#,##0.000000000000000000_);[Red]\(#,##0.000000000000000000\)"/>
    <numFmt numFmtId="187" formatCode="#,##0.00000000000_);[Red]\(#,##0.00000000000\)"/>
  </numFmts>
  <fonts count="5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0" fillId="3" borderId="0" applyNumberFormat="0" applyBorder="0" applyAlignment="0" applyProtection="0"/>
    <xf numFmtId="0" fontId="14" fillId="20" borderId="1" applyNumberFormat="0" applyAlignment="0" applyProtection="0"/>
    <xf numFmtId="0" fontId="30" fillId="42" borderId="23" applyNumberFormat="0" applyAlignment="0" applyProtection="0"/>
    <xf numFmtId="0" fontId="31" fillId="43" borderId="24" applyNumberFormat="0" applyAlignment="0" applyProtection="0"/>
    <xf numFmtId="0" fontId="32" fillId="0" borderId="25" applyNumberFormat="0" applyFill="0" applyAlignment="0" applyProtection="0"/>
    <xf numFmtId="0" fontId="15" fillId="21" borderId="2" applyNumberFormat="0" applyAlignment="0" applyProtection="0"/>
    <xf numFmtId="0" fontId="33" fillId="0" borderId="0" applyNumberFormat="0" applyFill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34" fillId="50" borderId="23" applyNumberFormat="0" applyAlignment="0" applyProtection="0"/>
    <xf numFmtId="0" fontId="2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4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19" fillId="7" borderId="1" applyNumberFormat="0" applyAlignment="0" applyProtection="0"/>
    <xf numFmtId="0" fontId="16" fillId="0" borderId="3" applyNumberFormat="0" applyFill="0" applyAlignment="0" applyProtection="0"/>
    <xf numFmtId="43" fontId="28" fillId="0" borderId="0" applyFont="0" applyFill="0" applyBorder="0" applyAlignment="0" applyProtection="0"/>
    <xf numFmtId="0" fontId="36" fillId="52" borderId="0" applyNumberFormat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5" fillId="0" borderId="0"/>
    <xf numFmtId="0" fontId="28" fillId="53" borderId="26" applyNumberFormat="0" applyFont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37" fillId="42" borderId="2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33" fillId="0" borderId="29" applyNumberFormat="0" applyFill="0" applyAlignment="0" applyProtection="0"/>
    <xf numFmtId="0" fontId="42" fillId="0" borderId="30" applyNumberFormat="0" applyFill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43" fillId="0" borderId="0" xfId="0" applyFont="1" applyFill="1" applyAlignment="1">
      <alignment horizontal="center" vertical="center"/>
    </xf>
    <xf numFmtId="19" fontId="43" fillId="0" borderId="0" xfId="0" applyNumberFormat="1" applyFont="1" applyFill="1" applyAlignment="1">
      <alignment horizontal="center" vertical="center"/>
    </xf>
    <xf numFmtId="0" fontId="43" fillId="0" borderId="0" xfId="0" applyFont="1" applyFill="1"/>
    <xf numFmtId="43" fontId="43" fillId="0" borderId="0" xfId="66" applyFont="1" applyFill="1"/>
    <xf numFmtId="0" fontId="44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 vertical="center"/>
    </xf>
    <xf numFmtId="43" fontId="44" fillId="0" borderId="0" xfId="66" applyFont="1" applyFill="1" applyAlignment="1">
      <alignment horizontal="center"/>
    </xf>
    <xf numFmtId="0" fontId="45" fillId="0" borderId="0" xfId="0" applyFont="1" applyFill="1"/>
    <xf numFmtId="43" fontId="43" fillId="0" borderId="10" xfId="66" applyFont="1" applyFill="1" applyBorder="1" applyAlignment="1">
      <alignment horizontal="center"/>
    </xf>
    <xf numFmtId="43" fontId="43" fillId="0" borderId="0" xfId="66" applyFont="1" applyFill="1" applyBorder="1" applyAlignment="1">
      <alignment horizontal="center"/>
    </xf>
    <xf numFmtId="43" fontId="43" fillId="0" borderId="0" xfId="66" applyFont="1" applyFill="1" applyBorder="1"/>
    <xf numFmtId="0" fontId="46" fillId="54" borderId="11" xfId="0" applyFont="1" applyFill="1" applyBorder="1" applyAlignment="1">
      <alignment horizontal="center" vertical="center"/>
    </xf>
    <xf numFmtId="0" fontId="46" fillId="54" borderId="11" xfId="0" applyFont="1" applyFill="1" applyBorder="1"/>
    <xf numFmtId="43" fontId="47" fillId="54" borderId="11" xfId="66" applyFont="1" applyFill="1" applyBorder="1"/>
    <xf numFmtId="0" fontId="48" fillId="54" borderId="0" xfId="0" applyFont="1" applyFill="1" applyBorder="1" applyAlignment="1">
      <alignment horizontal="center" vertical="center"/>
    </xf>
    <xf numFmtId="0" fontId="48" fillId="54" borderId="0" xfId="0" applyFont="1" applyFill="1" applyBorder="1"/>
    <xf numFmtId="43" fontId="49" fillId="54" borderId="0" xfId="66" applyFont="1" applyFill="1" applyBorder="1"/>
    <xf numFmtId="43" fontId="48" fillId="54" borderId="12" xfId="66" applyFont="1" applyFill="1" applyBorder="1"/>
    <xf numFmtId="0" fontId="47" fillId="54" borderId="13" xfId="0" applyFont="1" applyFill="1" applyBorder="1" applyAlignment="1">
      <alignment horizontal="center" vertical="center"/>
    </xf>
    <xf numFmtId="0" fontId="47" fillId="54" borderId="13" xfId="0" applyFont="1" applyFill="1" applyBorder="1" applyAlignment="1">
      <alignment horizontal="center"/>
    </xf>
    <xf numFmtId="43" fontId="47" fillId="54" borderId="13" xfId="66" applyFont="1" applyFill="1" applyBorder="1" applyAlignment="1">
      <alignment horizontal="center"/>
    </xf>
    <xf numFmtId="43" fontId="47" fillId="54" borderId="14" xfId="66" applyFont="1" applyFill="1" applyBorder="1" applyAlignment="1">
      <alignment horizontal="center"/>
    </xf>
    <xf numFmtId="40" fontId="2" fillId="0" borderId="15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6" xfId="0" applyNumberFormat="1" applyFont="1" applyFill="1" applyBorder="1" applyAlignment="1">
      <alignment horizontal="right"/>
    </xf>
    <xf numFmtId="43" fontId="50" fillId="0" borderId="16" xfId="66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45" fillId="0" borderId="0" xfId="0" applyNumberFormat="1" applyFont="1" applyFill="1"/>
    <xf numFmtId="40" fontId="43" fillId="0" borderId="0" xfId="0" applyNumberFormat="1" applyFont="1" applyFill="1"/>
    <xf numFmtId="4" fontId="0" fillId="0" borderId="15" xfId="0" applyNumberFormat="1" applyFill="1" applyBorder="1"/>
    <xf numFmtId="43" fontId="43" fillId="0" borderId="15" xfId="66" applyFont="1" applyFill="1" applyBorder="1" applyAlignment="1">
      <alignment horizontal="center"/>
    </xf>
    <xf numFmtId="40" fontId="43" fillId="0" borderId="0" xfId="66" applyNumberFormat="1" applyFont="1" applyFill="1"/>
    <xf numFmtId="40" fontId="44" fillId="0" borderId="0" xfId="66" applyNumberFormat="1" applyFont="1" applyFill="1" applyAlignment="1">
      <alignment horizontal="center"/>
    </xf>
    <xf numFmtId="40" fontId="49" fillId="54" borderId="0" xfId="66" applyNumberFormat="1" applyFont="1" applyFill="1" applyBorder="1"/>
    <xf numFmtId="40" fontId="47" fillId="54" borderId="13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71" applyAlignment="1">
      <alignment horizontal="center"/>
    </xf>
    <xf numFmtId="0" fontId="8" fillId="0" borderId="0" xfId="71" applyFont="1" applyAlignment="1">
      <alignment horizontal="center"/>
    </xf>
    <xf numFmtId="0" fontId="4" fillId="0" borderId="0" xfId="0" applyNumberFormat="1" applyFont="1" applyFill="1" applyAlignment="1"/>
    <xf numFmtId="43" fontId="4" fillId="0" borderId="0" xfId="0" applyNumberFormat="1" applyFont="1" applyFill="1" applyAlignment="1"/>
    <xf numFmtId="43" fontId="43" fillId="0" borderId="10" xfId="66" applyFont="1" applyFill="1" applyBorder="1" applyAlignment="1">
      <alignment horizontal="left"/>
    </xf>
    <xf numFmtId="0" fontId="43" fillId="0" borderId="10" xfId="66" applyNumberFormat="1" applyFont="1" applyFill="1" applyBorder="1" applyAlignment="1">
      <alignment horizontal="center"/>
    </xf>
    <xf numFmtId="178" fontId="43" fillId="0" borderId="10" xfId="66" applyNumberFormat="1" applyFont="1" applyFill="1" applyBorder="1" applyAlignment="1">
      <alignment horizontal="center"/>
    </xf>
    <xf numFmtId="0" fontId="9" fillId="0" borderId="0" xfId="71" applyFont="1" applyBorder="1" applyAlignment="1"/>
    <xf numFmtId="171" fontId="43" fillId="0" borderId="0" xfId="0" applyNumberFormat="1" applyFont="1" applyFill="1" applyAlignment="1">
      <alignment horizontal="center" vertical="center"/>
    </xf>
    <xf numFmtId="171" fontId="44" fillId="0" borderId="0" xfId="0" applyNumberFormat="1" applyFont="1" applyFill="1" applyAlignment="1">
      <alignment horizontal="center" vertical="center"/>
    </xf>
    <xf numFmtId="171" fontId="46" fillId="54" borderId="17" xfId="0" applyNumberFormat="1" applyFont="1" applyFill="1" applyBorder="1" applyAlignment="1">
      <alignment horizontal="center" vertical="center"/>
    </xf>
    <xf numFmtId="171" fontId="48" fillId="54" borderId="18" xfId="0" applyNumberFormat="1" applyFont="1" applyFill="1" applyBorder="1" applyAlignment="1">
      <alignment horizontal="center" vertical="center"/>
    </xf>
    <xf numFmtId="171" fontId="47" fillId="54" borderId="19" xfId="0" applyNumberFormat="1" applyFont="1" applyFill="1" applyBorder="1" applyAlignment="1">
      <alignment horizontal="center" vertical="center"/>
    </xf>
    <xf numFmtId="171" fontId="43" fillId="0" borderId="10" xfId="66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5" fillId="0" borderId="0" xfId="71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/>
    </xf>
    <xf numFmtId="187" fontId="0" fillId="0" borderId="0" xfId="0" applyNumberFormat="1" applyFill="1"/>
    <xf numFmtId="178" fontId="43" fillId="0" borderId="10" xfId="66" applyNumberFormat="1" applyFont="1" applyFill="1" applyBorder="1" applyAlignment="1">
      <alignment horizontal="center"/>
    </xf>
    <xf numFmtId="43" fontId="43" fillId="0" borderId="10" xfId="66" applyFont="1" applyFill="1" applyBorder="1" applyAlignment="1">
      <alignment horizontal="center"/>
    </xf>
    <xf numFmtId="43" fontId="47" fillId="54" borderId="11" xfId="66" applyFont="1" applyFill="1" applyBorder="1" applyAlignment="1">
      <alignment horizontal="left"/>
    </xf>
    <xf numFmtId="0" fontId="51" fillId="0" borderId="0" xfId="0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0" fontId="53" fillId="54" borderId="20" xfId="0" applyFont="1" applyFill="1" applyBorder="1" applyAlignment="1">
      <alignment horizontal="center"/>
    </xf>
    <xf numFmtId="0" fontId="53" fillId="54" borderId="21" xfId="0" applyFont="1" applyFill="1" applyBorder="1" applyAlignment="1">
      <alignment horizontal="center"/>
    </xf>
    <xf numFmtId="0" fontId="53" fillId="54" borderId="22" xfId="0" applyFont="1" applyFill="1" applyBorder="1" applyAlignment="1">
      <alignment horizontal="center"/>
    </xf>
    <xf numFmtId="0" fontId="43" fillId="0" borderId="0" xfId="71" applyFont="1" applyAlignment="1">
      <alignment horizontal="center"/>
    </xf>
    <xf numFmtId="0" fontId="6" fillId="0" borderId="0" xfId="71" applyFont="1" applyFill="1" applyAlignment="1">
      <alignment horizontal="center"/>
    </xf>
    <xf numFmtId="0" fontId="7" fillId="0" borderId="0" xfId="71" applyFont="1" applyFill="1" applyBorder="1" applyAlignment="1">
      <alignment horizontal="center"/>
    </xf>
    <xf numFmtId="0" fontId="11" fillId="0" borderId="0" xfId="71" applyFont="1" applyAlignment="1">
      <alignment horizontal="center"/>
    </xf>
    <xf numFmtId="0" fontId="5" fillId="0" borderId="0" xfId="71" applyAlignment="1">
      <alignment horizontal="center"/>
    </xf>
  </cellXfs>
  <cellStyles count="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correcto" xfId="63" builtinId="27" customBuiltin="1"/>
    <cellStyle name="Input" xfId="64"/>
    <cellStyle name="Linked Cell" xfId="65"/>
    <cellStyle name="Millares" xfId="66" builtinId="3"/>
    <cellStyle name="Neutral" xfId="67" builtinId="28" customBuiltin="1"/>
    <cellStyle name="Neutral 2" xfId="68"/>
    <cellStyle name="Normal" xfId="0" builtinId="0"/>
    <cellStyle name="Normal 2" xfId="69"/>
    <cellStyle name="Normal 2 10" xfId="70"/>
    <cellStyle name="Normal_Hoja1 (2)" xfId="71"/>
    <cellStyle name="Notas" xfId="72" builtinId="10" customBuiltin="1"/>
    <cellStyle name="Note" xfId="73"/>
    <cellStyle name="Output" xfId="74"/>
    <cellStyle name="Salida" xfId="75" builtinId="21" customBuiltin="1"/>
    <cellStyle name="Texto de advertencia" xfId="76" builtinId="11" customBuiltin="1"/>
    <cellStyle name="Texto explicativo" xfId="77" builtinId="53" customBuiltin="1"/>
    <cellStyle name="Title" xfId="78"/>
    <cellStyle name="Título" xfId="79" builtinId="15" customBuiltin="1"/>
    <cellStyle name="Título 2" xfId="80" builtinId="17" customBuiltin="1"/>
    <cellStyle name="Título 3" xfId="81" builtinId="18" customBuiltin="1"/>
    <cellStyle name="Total" xfId="82" builtinId="25" customBuiltin="1"/>
    <cellStyle name="Total 2" xfId="83"/>
    <cellStyle name="Warning Text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28575</xdr:rowOff>
    </xdr:from>
    <xdr:to>
      <xdr:col>6</xdr:col>
      <xdr:colOff>981075</xdr:colOff>
      <xdr:row>6</xdr:row>
      <xdr:rowOff>180975</xdr:rowOff>
    </xdr:to>
    <xdr:pic>
      <xdr:nvPicPr>
        <xdr:cNvPr id="1922" name="Imagen 1">
          <a:extLst>
            <a:ext uri="{FF2B5EF4-FFF2-40B4-BE49-F238E27FC236}">
              <a16:creationId xmlns:a16="http://schemas.microsoft.com/office/drawing/2014/main" id="{2B017966-C95C-4D40-962E-9FCBADF1A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8575"/>
          <a:ext cx="78581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405</xdr:row>
      <xdr:rowOff>171450</xdr:rowOff>
    </xdr:from>
    <xdr:to>
      <xdr:col>3</xdr:col>
      <xdr:colOff>1607910</xdr:colOff>
      <xdr:row>405</xdr:row>
      <xdr:rowOff>175683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E1627A0-98F6-49C7-84AC-B055B23786D2}"/>
            </a:ext>
          </a:extLst>
        </xdr:cNvPr>
        <xdr:cNvCxnSpPr/>
      </xdr:nvCxnSpPr>
      <xdr:spPr>
        <a:xfrm>
          <a:off x="2724150" y="723423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6"/>
  <sheetViews>
    <sheetView tabSelected="1" topLeftCell="A391" workbookViewId="0">
      <selection activeCell="D404" sqref="D404"/>
    </sheetView>
  </sheetViews>
  <sheetFormatPr baseColWidth="10" defaultRowHeight="15"/>
  <cols>
    <col min="1" max="1" width="11.42578125" style="1"/>
    <col min="2" max="2" width="11.42578125" style="53" customWidth="1"/>
    <col min="3" max="3" width="17.28515625" style="8" bestFit="1" customWidth="1"/>
    <col min="4" max="4" width="43.28515625" style="10" bestFit="1" customWidth="1"/>
    <col min="5" max="5" width="16.140625" style="40" bestFit="1" customWidth="1"/>
    <col min="6" max="6" width="16.140625" style="11" bestFit="1" customWidth="1"/>
    <col min="7" max="7" width="15.5703125" style="11" bestFit="1" customWidth="1"/>
    <col min="8" max="8" width="19.5703125" style="35" bestFit="1" customWidth="1"/>
    <col min="9" max="9" width="9.5703125" style="35" bestFit="1" customWidth="1"/>
    <col min="10" max="16384" width="11.42578125" style="1"/>
  </cols>
  <sheetData>
    <row r="1" spans="2:9">
      <c r="C1" s="9"/>
    </row>
    <row r="2" spans="2:9">
      <c r="C2" s="9"/>
    </row>
    <row r="3" spans="2:9">
      <c r="C3" s="9"/>
    </row>
    <row r="8" spans="2:9" ht="19.5">
      <c r="B8" s="67" t="s">
        <v>20</v>
      </c>
      <c r="C8" s="67"/>
      <c r="D8" s="67"/>
      <c r="E8" s="67"/>
      <c r="F8" s="67"/>
      <c r="G8" s="67"/>
    </row>
    <row r="9" spans="2:9" ht="17.25">
      <c r="B9" s="68" t="s">
        <v>0</v>
      </c>
      <c r="C9" s="68"/>
      <c r="D9" s="68"/>
      <c r="E9" s="68"/>
      <c r="F9" s="68"/>
      <c r="G9" s="68"/>
    </row>
    <row r="10" spans="2:9" ht="15.75">
      <c r="B10" s="69" t="s">
        <v>135</v>
      </c>
      <c r="C10" s="69"/>
      <c r="D10" s="69"/>
      <c r="E10" s="69"/>
      <c r="F10" s="69"/>
      <c r="G10" s="69"/>
    </row>
    <row r="11" spans="2:9" ht="15.75" thickBot="1">
      <c r="B11" s="54"/>
      <c r="C11" s="13"/>
      <c r="D11" s="12"/>
      <c r="E11" s="41"/>
      <c r="F11" s="14"/>
      <c r="G11" s="14"/>
    </row>
    <row r="12" spans="2:9" s="15" customFormat="1" ht="17.25">
      <c r="B12" s="70" t="s">
        <v>7</v>
      </c>
      <c r="C12" s="71"/>
      <c r="D12" s="71"/>
      <c r="E12" s="71"/>
      <c r="F12" s="71"/>
      <c r="G12" s="72"/>
      <c r="H12" s="36"/>
      <c r="I12" s="36"/>
    </row>
    <row r="13" spans="2:9" s="15" customFormat="1" ht="15.75">
      <c r="B13" s="55"/>
      <c r="C13" s="19"/>
      <c r="D13" s="20"/>
      <c r="E13" s="66" t="s">
        <v>1</v>
      </c>
      <c r="F13" s="66"/>
      <c r="G13" s="21">
        <v>8086749.3799999999</v>
      </c>
      <c r="H13" s="36"/>
      <c r="I13" s="36"/>
    </row>
    <row r="14" spans="2:9">
      <c r="B14" s="56"/>
      <c r="C14" s="22"/>
      <c r="D14" s="23"/>
      <c r="E14" s="42"/>
      <c r="F14" s="24"/>
      <c r="G14" s="25"/>
    </row>
    <row r="15" spans="2:9" s="15" customFormat="1" ht="15.75">
      <c r="B15" s="57" t="s">
        <v>2</v>
      </c>
      <c r="C15" s="26" t="s">
        <v>3</v>
      </c>
      <c r="D15" s="27" t="s">
        <v>4</v>
      </c>
      <c r="E15" s="43" t="s">
        <v>5</v>
      </c>
      <c r="F15" s="28" t="s">
        <v>6</v>
      </c>
      <c r="G15" s="29" t="s">
        <v>8</v>
      </c>
      <c r="H15" s="36"/>
      <c r="I15" s="36"/>
    </row>
    <row r="16" spans="2:9" s="10" customFormat="1" ht="15" customHeight="1">
      <c r="B16" s="58"/>
      <c r="C16" s="51"/>
      <c r="D16" s="49"/>
      <c r="E16" s="16"/>
      <c r="F16" s="16"/>
      <c r="G16" s="16">
        <f>+G13+E16-F16</f>
        <v>8086749.3799999999</v>
      </c>
      <c r="H16" s="37"/>
      <c r="I16" s="37"/>
    </row>
    <row r="17" spans="2:9" s="10" customFormat="1" ht="15.95" customHeight="1">
      <c r="B17" s="58">
        <v>44774</v>
      </c>
      <c r="C17" s="51">
        <v>27488460981</v>
      </c>
      <c r="D17" s="49" t="s">
        <v>243</v>
      </c>
      <c r="E17" s="16">
        <v>500000</v>
      </c>
      <c r="F17" s="16"/>
      <c r="G17" s="16">
        <f>+G16+E17-F17</f>
        <v>8586749.379999999</v>
      </c>
      <c r="H17" s="37"/>
      <c r="I17" s="37"/>
    </row>
    <row r="18" spans="2:9" s="10" customFormat="1" ht="15.95" customHeight="1">
      <c r="B18" s="58">
        <v>44774</v>
      </c>
      <c r="C18" s="51">
        <v>20516942</v>
      </c>
      <c r="D18" s="49" t="s">
        <v>21</v>
      </c>
      <c r="E18" s="16">
        <v>883800</v>
      </c>
      <c r="F18" s="16"/>
      <c r="G18" s="16">
        <f t="shared" ref="G18:G252" si="0">+G17+E18-F18</f>
        <v>9470549.379999999</v>
      </c>
      <c r="H18" s="37"/>
      <c r="I18" s="37"/>
    </row>
    <row r="19" spans="2:9" s="10" customFormat="1" ht="15.95" customHeight="1">
      <c r="B19" s="58">
        <v>44774</v>
      </c>
      <c r="C19" s="51">
        <v>20516941</v>
      </c>
      <c r="D19" s="49" t="s">
        <v>21</v>
      </c>
      <c r="E19" s="16">
        <v>1157556.31</v>
      </c>
      <c r="F19" s="16"/>
      <c r="G19" s="16">
        <f t="shared" si="0"/>
        <v>10628105.689999999</v>
      </c>
      <c r="H19" s="37"/>
      <c r="I19" s="37"/>
    </row>
    <row r="20" spans="2:9" s="10" customFormat="1" ht="15.95" customHeight="1">
      <c r="B20" s="58">
        <v>44774</v>
      </c>
      <c r="C20" s="50">
        <v>26439</v>
      </c>
      <c r="D20" s="49" t="s">
        <v>41</v>
      </c>
      <c r="E20" s="16"/>
      <c r="F20" s="16">
        <v>2210510.59</v>
      </c>
      <c r="G20" s="16">
        <f t="shared" si="0"/>
        <v>8417595.0999999996</v>
      </c>
      <c r="H20" s="37"/>
      <c r="I20" s="37"/>
    </row>
    <row r="21" spans="2:9" s="10" customFormat="1" ht="15.95" customHeight="1">
      <c r="B21" s="58">
        <v>44775</v>
      </c>
      <c r="C21" s="51">
        <v>506995839</v>
      </c>
      <c r="D21" s="49" t="s">
        <v>21</v>
      </c>
      <c r="E21" s="16">
        <v>7500</v>
      </c>
      <c r="F21" s="16"/>
      <c r="G21" s="16">
        <f t="shared" si="0"/>
        <v>8425095.0999999996</v>
      </c>
      <c r="H21" s="37"/>
      <c r="I21" s="37"/>
    </row>
    <row r="22" spans="2:9" s="10" customFormat="1" ht="15.95" customHeight="1">
      <c r="B22" s="58">
        <v>44775</v>
      </c>
      <c r="C22" s="51">
        <v>506995838</v>
      </c>
      <c r="D22" s="49" t="s">
        <v>21</v>
      </c>
      <c r="E22" s="16">
        <v>580970</v>
      </c>
      <c r="F22" s="16"/>
      <c r="G22" s="16">
        <f t="shared" si="0"/>
        <v>9006065.0999999996</v>
      </c>
      <c r="H22" s="37"/>
      <c r="I22" s="37"/>
    </row>
    <row r="23" spans="2:9" s="10" customFormat="1" ht="15.95" customHeight="1">
      <c r="B23" s="58">
        <v>44775</v>
      </c>
      <c r="C23" s="51">
        <v>27507113855</v>
      </c>
      <c r="D23" s="49" t="s">
        <v>243</v>
      </c>
      <c r="E23" s="16">
        <v>800000</v>
      </c>
      <c r="F23" s="16"/>
      <c r="G23" s="16">
        <f t="shared" si="0"/>
        <v>9806065.0999999996</v>
      </c>
      <c r="H23" s="37"/>
      <c r="I23" s="37"/>
    </row>
    <row r="24" spans="2:9" s="10" customFormat="1" ht="15.95" customHeight="1">
      <c r="B24" s="58">
        <v>44775</v>
      </c>
      <c r="C24" s="51">
        <v>20516937</v>
      </c>
      <c r="D24" s="49" t="s">
        <v>21</v>
      </c>
      <c r="E24" s="16">
        <v>5000000</v>
      </c>
      <c r="F24" s="16"/>
      <c r="G24" s="16">
        <f t="shared" si="0"/>
        <v>14806065.1</v>
      </c>
      <c r="H24" s="37"/>
      <c r="I24" s="37"/>
    </row>
    <row r="25" spans="2:9" s="10" customFormat="1" ht="15.95" customHeight="1">
      <c r="B25" s="58">
        <v>44775</v>
      </c>
      <c r="C25" s="64">
        <v>20516925</v>
      </c>
      <c r="D25" s="49" t="s">
        <v>21</v>
      </c>
      <c r="E25" s="65">
        <v>10000000</v>
      </c>
      <c r="F25" s="65"/>
      <c r="G25" s="16">
        <f t="shared" si="0"/>
        <v>24806065.100000001</v>
      </c>
      <c r="H25" s="37"/>
      <c r="I25" s="37"/>
    </row>
    <row r="26" spans="2:9" s="10" customFormat="1" ht="15.95" customHeight="1">
      <c r="B26" s="58">
        <v>44775</v>
      </c>
      <c r="C26" s="51">
        <v>26437</v>
      </c>
      <c r="D26" s="49" t="s">
        <v>131</v>
      </c>
      <c r="E26" s="16"/>
      <c r="F26" s="16">
        <v>383040</v>
      </c>
      <c r="G26" s="16">
        <f t="shared" si="0"/>
        <v>24423025.100000001</v>
      </c>
      <c r="H26" s="37"/>
      <c r="I26" s="37"/>
    </row>
    <row r="27" spans="2:9" s="10" customFormat="1" ht="15.95" customHeight="1">
      <c r="B27" s="58">
        <v>44775</v>
      </c>
      <c r="C27" s="51">
        <v>26458</v>
      </c>
      <c r="D27" s="49" t="s">
        <v>136</v>
      </c>
      <c r="E27" s="16"/>
      <c r="F27" s="16">
        <v>14133.02</v>
      </c>
      <c r="G27" s="16">
        <f t="shared" si="0"/>
        <v>24408892.080000002</v>
      </c>
      <c r="H27" s="37"/>
      <c r="I27" s="37"/>
    </row>
    <row r="28" spans="2:9" s="10" customFormat="1" ht="15.95" customHeight="1">
      <c r="B28" s="58">
        <v>44775</v>
      </c>
      <c r="C28" s="51">
        <v>26459</v>
      </c>
      <c r="D28" s="49" t="s">
        <v>137</v>
      </c>
      <c r="E28" s="16"/>
      <c r="F28" s="16">
        <v>47177.35</v>
      </c>
      <c r="G28" s="16">
        <f t="shared" si="0"/>
        <v>24361714.73</v>
      </c>
      <c r="H28" s="37"/>
      <c r="I28" s="37"/>
    </row>
    <row r="29" spans="2:9" s="10" customFormat="1" ht="15.95" customHeight="1">
      <c r="B29" s="58">
        <v>44775</v>
      </c>
      <c r="C29" s="51">
        <v>26490</v>
      </c>
      <c r="D29" s="49" t="s">
        <v>42</v>
      </c>
      <c r="E29" s="16"/>
      <c r="F29" s="16">
        <v>12597841.880000001</v>
      </c>
      <c r="G29" s="16">
        <f t="shared" si="0"/>
        <v>11763872.85</v>
      </c>
      <c r="H29" s="37"/>
      <c r="I29" s="37"/>
    </row>
    <row r="30" spans="2:9" s="10" customFormat="1" ht="15.95" customHeight="1">
      <c r="B30" s="58">
        <v>44775</v>
      </c>
      <c r="C30" s="51">
        <v>27507615791</v>
      </c>
      <c r="D30" s="49" t="s">
        <v>29</v>
      </c>
      <c r="E30" s="16"/>
      <c r="F30" s="16">
        <v>400000</v>
      </c>
      <c r="G30" s="16">
        <f t="shared" si="0"/>
        <v>11363872.85</v>
      </c>
      <c r="H30" s="37"/>
      <c r="I30" s="37"/>
    </row>
    <row r="31" spans="2:9" s="10" customFormat="1" ht="15.95" customHeight="1">
      <c r="B31" s="58">
        <v>44775</v>
      </c>
      <c r="C31" s="51">
        <v>27506950416</v>
      </c>
      <c r="D31" s="49" t="s">
        <v>29</v>
      </c>
      <c r="E31" s="16"/>
      <c r="F31" s="16">
        <v>3100000</v>
      </c>
      <c r="G31" s="16">
        <f t="shared" si="0"/>
        <v>8263872.8499999996</v>
      </c>
      <c r="H31" s="37"/>
      <c r="I31" s="37"/>
    </row>
    <row r="32" spans="2:9" s="10" customFormat="1" ht="15.95" customHeight="1">
      <c r="B32" s="58">
        <v>44776</v>
      </c>
      <c r="C32" s="51">
        <v>26453</v>
      </c>
      <c r="D32" s="49" t="s">
        <v>138</v>
      </c>
      <c r="E32" s="16"/>
      <c r="F32" s="16">
        <v>152542.35</v>
      </c>
      <c r="G32" s="16">
        <f t="shared" si="0"/>
        <v>8111330.5</v>
      </c>
      <c r="H32" s="37"/>
      <c r="I32" s="37"/>
    </row>
    <row r="33" spans="2:9" s="10" customFormat="1" ht="15.95" customHeight="1">
      <c r="B33" s="58">
        <v>44777</v>
      </c>
      <c r="C33" s="51">
        <v>20516938</v>
      </c>
      <c r="D33" s="49" t="s">
        <v>21</v>
      </c>
      <c r="E33" s="16">
        <v>5000000</v>
      </c>
      <c r="F33" s="16"/>
      <c r="G33" s="16">
        <f t="shared" si="0"/>
        <v>13111330.5</v>
      </c>
      <c r="H33" s="37"/>
      <c r="I33" s="37"/>
    </row>
    <row r="34" spans="2:9" s="10" customFormat="1" ht="15.95" customHeight="1">
      <c r="B34" s="58">
        <v>44777</v>
      </c>
      <c r="C34" s="51">
        <v>26483</v>
      </c>
      <c r="D34" s="49" t="s">
        <v>139</v>
      </c>
      <c r="E34" s="16"/>
      <c r="F34" s="16">
        <v>3297.34</v>
      </c>
      <c r="G34" s="16">
        <f t="shared" si="0"/>
        <v>13108033.16</v>
      </c>
      <c r="H34" s="37"/>
      <c r="I34" s="37"/>
    </row>
    <row r="35" spans="2:9" s="10" customFormat="1" ht="15.95" customHeight="1">
      <c r="B35" s="58">
        <v>44777</v>
      </c>
      <c r="C35" s="51">
        <v>26482</v>
      </c>
      <c r="D35" s="49" t="s">
        <v>140</v>
      </c>
      <c r="E35" s="16"/>
      <c r="F35" s="16">
        <v>8306.41</v>
      </c>
      <c r="G35" s="16">
        <f t="shared" si="0"/>
        <v>13099726.75</v>
      </c>
      <c r="H35" s="37"/>
      <c r="I35" s="37"/>
    </row>
    <row r="36" spans="2:9" s="10" customFormat="1" ht="15.95" customHeight="1">
      <c r="B36" s="58">
        <v>44777</v>
      </c>
      <c r="C36" s="51">
        <v>26457</v>
      </c>
      <c r="D36" s="49" t="s">
        <v>141</v>
      </c>
      <c r="E36" s="16"/>
      <c r="F36" s="16">
        <v>9983.85</v>
      </c>
      <c r="G36" s="16">
        <f t="shared" si="0"/>
        <v>13089742.9</v>
      </c>
      <c r="H36" s="37"/>
      <c r="I36" s="37"/>
    </row>
    <row r="37" spans="2:9" s="10" customFormat="1" ht="15.95" customHeight="1">
      <c r="B37" s="58">
        <v>44777</v>
      </c>
      <c r="C37" s="51">
        <v>26478</v>
      </c>
      <c r="D37" s="49" t="s">
        <v>142</v>
      </c>
      <c r="E37" s="16"/>
      <c r="F37" s="16">
        <v>10255.34</v>
      </c>
      <c r="G37" s="16">
        <f t="shared" si="0"/>
        <v>13079487.560000001</v>
      </c>
      <c r="H37" s="37"/>
      <c r="I37" s="37"/>
    </row>
    <row r="38" spans="2:9" s="10" customFormat="1" ht="15.95" customHeight="1">
      <c r="B38" s="58">
        <v>44777</v>
      </c>
      <c r="C38" s="51">
        <v>26477</v>
      </c>
      <c r="D38" s="49" t="s">
        <v>143</v>
      </c>
      <c r="E38" s="16"/>
      <c r="F38" s="16">
        <v>12748.62</v>
      </c>
      <c r="G38" s="16">
        <f t="shared" si="0"/>
        <v>13066738.940000001</v>
      </c>
      <c r="H38" s="37"/>
      <c r="I38" s="37"/>
    </row>
    <row r="39" spans="2:9" s="10" customFormat="1" ht="15.95" customHeight="1">
      <c r="B39" s="58">
        <v>44777</v>
      </c>
      <c r="C39" s="51">
        <v>26481</v>
      </c>
      <c r="D39" s="49" t="s">
        <v>144</v>
      </c>
      <c r="E39" s="16"/>
      <c r="F39" s="16">
        <v>20255.34</v>
      </c>
      <c r="G39" s="16">
        <f t="shared" si="0"/>
        <v>13046483.600000001</v>
      </c>
      <c r="H39" s="37"/>
      <c r="I39" s="37"/>
    </row>
    <row r="40" spans="2:9" s="10" customFormat="1" ht="15.95" customHeight="1">
      <c r="B40" s="58">
        <v>44777</v>
      </c>
      <c r="C40" s="51">
        <v>26456</v>
      </c>
      <c r="D40" s="49" t="s">
        <v>145</v>
      </c>
      <c r="E40" s="16"/>
      <c r="F40" s="16">
        <v>52305.03</v>
      </c>
      <c r="G40" s="16">
        <f t="shared" si="0"/>
        <v>12994178.570000002</v>
      </c>
      <c r="H40" s="37"/>
      <c r="I40" s="37"/>
    </row>
    <row r="41" spans="2:9" s="10" customFormat="1" ht="15.95" customHeight="1">
      <c r="B41" s="58">
        <v>44777</v>
      </c>
      <c r="C41" s="50">
        <v>26479</v>
      </c>
      <c r="D41" s="49" t="s">
        <v>146</v>
      </c>
      <c r="E41" s="16"/>
      <c r="F41" s="16">
        <v>66842.64</v>
      </c>
      <c r="G41" s="16">
        <f t="shared" si="0"/>
        <v>12927335.930000002</v>
      </c>
      <c r="H41" s="37"/>
      <c r="I41" s="37"/>
    </row>
    <row r="42" spans="2:9" s="10" customFormat="1" ht="15.95" customHeight="1">
      <c r="B42" s="58">
        <v>44777</v>
      </c>
      <c r="C42" s="50">
        <v>26480</v>
      </c>
      <c r="D42" s="49" t="s">
        <v>147</v>
      </c>
      <c r="E42" s="16"/>
      <c r="F42" s="16">
        <v>94342.64</v>
      </c>
      <c r="G42" s="16">
        <f t="shared" si="0"/>
        <v>12832993.290000001</v>
      </c>
      <c r="H42" s="37"/>
      <c r="I42" s="37"/>
    </row>
    <row r="43" spans="2:9" s="10" customFormat="1" ht="15.95" customHeight="1">
      <c r="B43" s="58">
        <v>44777</v>
      </c>
      <c r="C43" s="50">
        <v>26474</v>
      </c>
      <c r="D43" s="49" t="s">
        <v>148</v>
      </c>
      <c r="E43" s="16"/>
      <c r="F43" s="16">
        <v>151975.4</v>
      </c>
      <c r="G43" s="16">
        <f t="shared" si="0"/>
        <v>12681017.890000001</v>
      </c>
      <c r="H43" s="37"/>
      <c r="I43" s="37"/>
    </row>
    <row r="44" spans="2:9" s="10" customFormat="1" ht="15.95" customHeight="1">
      <c r="B44" s="58">
        <v>44777</v>
      </c>
      <c r="C44" s="51">
        <v>26460</v>
      </c>
      <c r="D44" s="49" t="s">
        <v>245</v>
      </c>
      <c r="E44" s="16"/>
      <c r="F44" s="16">
        <v>190098.51</v>
      </c>
      <c r="G44" s="16">
        <f t="shared" si="0"/>
        <v>12490919.380000001</v>
      </c>
      <c r="H44" s="37"/>
      <c r="I44" s="37"/>
    </row>
    <row r="45" spans="2:9" s="10" customFormat="1" ht="15.95" customHeight="1">
      <c r="B45" s="58">
        <v>44777</v>
      </c>
      <c r="C45" s="50">
        <v>26475</v>
      </c>
      <c r="D45" s="49" t="s">
        <v>149</v>
      </c>
      <c r="E45" s="16"/>
      <c r="F45" s="16">
        <v>191003</v>
      </c>
      <c r="G45" s="16">
        <f t="shared" si="0"/>
        <v>12299916.380000001</v>
      </c>
      <c r="H45" s="37"/>
      <c r="I45" s="37"/>
    </row>
    <row r="46" spans="2:9" s="10" customFormat="1" ht="15.95" customHeight="1">
      <c r="B46" s="58">
        <v>44777</v>
      </c>
      <c r="C46" s="50">
        <v>26484</v>
      </c>
      <c r="D46" s="49" t="s">
        <v>150</v>
      </c>
      <c r="E46" s="16"/>
      <c r="F46" s="16">
        <v>411119.54</v>
      </c>
      <c r="G46" s="16">
        <f t="shared" si="0"/>
        <v>11888796.840000002</v>
      </c>
      <c r="H46" s="37"/>
      <c r="I46" s="37"/>
    </row>
    <row r="47" spans="2:9" s="10" customFormat="1" ht="15.95" customHeight="1">
      <c r="B47" s="58">
        <v>44777</v>
      </c>
      <c r="C47" s="50">
        <v>26743</v>
      </c>
      <c r="D47" s="49" t="s">
        <v>151</v>
      </c>
      <c r="E47" s="16"/>
      <c r="F47" s="16">
        <v>31881.63</v>
      </c>
      <c r="G47" s="16">
        <f t="shared" si="0"/>
        <v>11856915.210000001</v>
      </c>
      <c r="H47" s="37"/>
      <c r="I47" s="37"/>
    </row>
    <row r="48" spans="2:9" s="10" customFormat="1" ht="15.95" customHeight="1">
      <c r="B48" s="58">
        <v>44777</v>
      </c>
      <c r="C48" s="50">
        <v>27525514385</v>
      </c>
      <c r="D48" s="49" t="s">
        <v>29</v>
      </c>
      <c r="E48" s="16"/>
      <c r="F48" s="16">
        <v>3700000</v>
      </c>
      <c r="G48" s="16">
        <f t="shared" si="0"/>
        <v>8156915.2100000009</v>
      </c>
      <c r="H48" s="37"/>
      <c r="I48" s="37"/>
    </row>
    <row r="49" spans="2:9" s="10" customFormat="1" ht="15.95" customHeight="1">
      <c r="B49" s="58">
        <v>44778</v>
      </c>
      <c r="C49" s="50">
        <v>21461053</v>
      </c>
      <c r="D49" s="49" t="s">
        <v>21</v>
      </c>
      <c r="E49" s="16">
        <v>2203046.5299999998</v>
      </c>
      <c r="F49" s="16"/>
      <c r="G49" s="16">
        <f t="shared" si="0"/>
        <v>10359961.74</v>
      </c>
      <c r="H49" s="37"/>
      <c r="I49" s="37"/>
    </row>
    <row r="50" spans="2:9" s="10" customFormat="1" ht="15.95" customHeight="1">
      <c r="B50" s="58">
        <v>44778</v>
      </c>
      <c r="C50" s="50">
        <v>21461052</v>
      </c>
      <c r="D50" s="49" t="s">
        <v>21</v>
      </c>
      <c r="E50" s="16">
        <v>3014655.9</v>
      </c>
      <c r="F50" s="16"/>
      <c r="G50" s="16">
        <f t="shared" si="0"/>
        <v>13374617.640000001</v>
      </c>
      <c r="H50" s="37"/>
      <c r="I50" s="37"/>
    </row>
    <row r="51" spans="2:9" s="10" customFormat="1" ht="15.95" customHeight="1">
      <c r="B51" s="58">
        <v>44778</v>
      </c>
      <c r="C51" s="50">
        <v>20516939</v>
      </c>
      <c r="D51" s="49" t="s">
        <v>21</v>
      </c>
      <c r="E51" s="16">
        <v>5000000</v>
      </c>
      <c r="F51" s="16"/>
      <c r="G51" s="16">
        <f t="shared" si="0"/>
        <v>18374617.640000001</v>
      </c>
      <c r="H51" s="37"/>
      <c r="I51" s="37"/>
    </row>
    <row r="52" spans="2:9" s="10" customFormat="1" ht="15.95" customHeight="1">
      <c r="B52" s="58">
        <v>44778</v>
      </c>
      <c r="C52" s="50">
        <v>20516926</v>
      </c>
      <c r="D52" s="49" t="s">
        <v>21</v>
      </c>
      <c r="E52" s="16">
        <v>10000000</v>
      </c>
      <c r="F52" s="16"/>
      <c r="G52" s="16">
        <f t="shared" si="0"/>
        <v>28374617.640000001</v>
      </c>
      <c r="H52" s="37"/>
      <c r="I52" s="37"/>
    </row>
    <row r="53" spans="2:9" s="10" customFormat="1" ht="15.95" customHeight="1">
      <c r="B53" s="58">
        <v>44778</v>
      </c>
      <c r="C53" s="50">
        <v>26473</v>
      </c>
      <c r="D53" s="49" t="s">
        <v>152</v>
      </c>
      <c r="E53" s="16"/>
      <c r="F53" s="16">
        <v>125400</v>
      </c>
      <c r="G53" s="16">
        <f t="shared" si="0"/>
        <v>28249217.640000001</v>
      </c>
      <c r="H53" s="37"/>
      <c r="I53" s="37"/>
    </row>
    <row r="54" spans="2:9" s="10" customFormat="1" ht="15.95" customHeight="1">
      <c r="B54" s="58">
        <v>44778</v>
      </c>
      <c r="C54" s="50">
        <v>26492</v>
      </c>
      <c r="D54" s="49" t="s">
        <v>149</v>
      </c>
      <c r="E54" s="16"/>
      <c r="F54" s="16">
        <v>324812</v>
      </c>
      <c r="G54" s="16">
        <f t="shared" si="0"/>
        <v>27924405.640000001</v>
      </c>
      <c r="H54" s="37"/>
      <c r="I54" s="37"/>
    </row>
    <row r="55" spans="2:9" s="10" customFormat="1" ht="15.95" customHeight="1">
      <c r="B55" s="58">
        <v>44778</v>
      </c>
      <c r="C55" s="50">
        <v>26534</v>
      </c>
      <c r="D55" s="49" t="s">
        <v>244</v>
      </c>
      <c r="E55" s="16"/>
      <c r="F55" s="16">
        <v>4500000</v>
      </c>
      <c r="G55" s="16">
        <f t="shared" si="0"/>
        <v>23424405.640000001</v>
      </c>
      <c r="H55" s="37"/>
      <c r="I55" s="37"/>
    </row>
    <row r="56" spans="2:9" s="10" customFormat="1" ht="15.95" customHeight="1">
      <c r="B56" s="58">
        <v>44778</v>
      </c>
      <c r="C56" s="50">
        <v>26535</v>
      </c>
      <c r="D56" s="49" t="s">
        <v>244</v>
      </c>
      <c r="E56" s="16"/>
      <c r="F56" s="16">
        <v>5217702.43</v>
      </c>
      <c r="G56" s="16">
        <f t="shared" si="0"/>
        <v>18206703.210000001</v>
      </c>
      <c r="H56" s="37"/>
      <c r="I56" s="37"/>
    </row>
    <row r="57" spans="2:9" s="10" customFormat="1" ht="15.95" customHeight="1">
      <c r="B57" s="58">
        <v>44778</v>
      </c>
      <c r="C57" s="50">
        <v>26565</v>
      </c>
      <c r="D57" s="49" t="s">
        <v>244</v>
      </c>
      <c r="E57" s="16"/>
      <c r="F57" s="16">
        <v>5000000</v>
      </c>
      <c r="G57" s="16">
        <f t="shared" si="0"/>
        <v>13206703.210000001</v>
      </c>
      <c r="H57" s="37"/>
      <c r="I57" s="37"/>
    </row>
    <row r="58" spans="2:9" s="10" customFormat="1" ht="15.95" customHeight="1">
      <c r="B58" s="58">
        <v>44778</v>
      </c>
      <c r="C58" s="50">
        <v>26678</v>
      </c>
      <c r="D58" s="49" t="s">
        <v>149</v>
      </c>
      <c r="E58" s="16"/>
      <c r="F58" s="16">
        <v>764012</v>
      </c>
      <c r="G58" s="16">
        <f t="shared" si="0"/>
        <v>12442691.210000001</v>
      </c>
      <c r="H58" s="37"/>
      <c r="I58" s="37"/>
    </row>
    <row r="59" spans="2:9" s="10" customFormat="1" ht="15.95" customHeight="1">
      <c r="B59" s="58">
        <v>44778</v>
      </c>
      <c r="C59" s="50">
        <v>27538172772</v>
      </c>
      <c r="D59" s="49" t="s">
        <v>29</v>
      </c>
      <c r="E59" s="16"/>
      <c r="F59" s="16">
        <v>20000</v>
      </c>
      <c r="G59" s="16">
        <f t="shared" si="0"/>
        <v>12422691.210000001</v>
      </c>
      <c r="H59" s="37"/>
      <c r="I59" s="37"/>
    </row>
    <row r="60" spans="2:9" s="10" customFormat="1" ht="15.95" customHeight="1">
      <c r="B60" s="58">
        <v>44778</v>
      </c>
      <c r="C60" s="50">
        <v>27538162739</v>
      </c>
      <c r="D60" s="49" t="s">
        <v>29</v>
      </c>
      <c r="E60" s="16"/>
      <c r="F60" s="16">
        <v>50000</v>
      </c>
      <c r="G60" s="16">
        <f t="shared" si="0"/>
        <v>12372691.210000001</v>
      </c>
      <c r="H60" s="37"/>
      <c r="I60" s="37"/>
    </row>
    <row r="61" spans="2:9" s="10" customFormat="1" ht="15.95" customHeight="1">
      <c r="B61" s="58">
        <v>44778</v>
      </c>
      <c r="C61" s="50">
        <v>27537126428</v>
      </c>
      <c r="D61" s="49" t="s">
        <v>29</v>
      </c>
      <c r="E61" s="16"/>
      <c r="F61" s="16">
        <v>4200000</v>
      </c>
      <c r="G61" s="16">
        <f t="shared" si="0"/>
        <v>8172691.2100000009</v>
      </c>
      <c r="H61" s="37"/>
      <c r="I61" s="37"/>
    </row>
    <row r="62" spans="2:9" s="10" customFormat="1" ht="15.95" customHeight="1">
      <c r="B62" s="58">
        <v>44781</v>
      </c>
      <c r="C62" s="50">
        <v>506995454</v>
      </c>
      <c r="D62" s="49" t="s">
        <v>21</v>
      </c>
      <c r="E62" s="16">
        <v>331590</v>
      </c>
      <c r="F62" s="16"/>
      <c r="G62" s="16">
        <f t="shared" si="0"/>
        <v>8504281.2100000009</v>
      </c>
      <c r="H62" s="37"/>
      <c r="I62" s="37"/>
    </row>
    <row r="63" spans="2:9" s="10" customFormat="1" ht="15.95" customHeight="1">
      <c r="B63" s="58">
        <v>44781</v>
      </c>
      <c r="C63" s="50">
        <v>506995456</v>
      </c>
      <c r="D63" s="49" t="s">
        <v>21</v>
      </c>
      <c r="E63" s="16">
        <v>46600</v>
      </c>
      <c r="F63" s="16"/>
      <c r="G63" s="16">
        <f t="shared" si="0"/>
        <v>8550881.2100000009</v>
      </c>
      <c r="H63" s="37"/>
      <c r="I63" s="37"/>
    </row>
    <row r="64" spans="2:9" s="10" customFormat="1" ht="15.95" customHeight="1">
      <c r="B64" s="58">
        <v>44781</v>
      </c>
      <c r="C64" s="51">
        <v>506995457</v>
      </c>
      <c r="D64" s="49" t="s">
        <v>21</v>
      </c>
      <c r="E64" s="16">
        <v>10000</v>
      </c>
      <c r="F64" s="16"/>
      <c r="G64" s="16">
        <f t="shared" si="0"/>
        <v>8560881.2100000009</v>
      </c>
      <c r="H64" s="37"/>
      <c r="I64" s="37"/>
    </row>
    <row r="65" spans="2:9" s="10" customFormat="1" ht="15.95" customHeight="1">
      <c r="B65" s="58">
        <v>44781</v>
      </c>
      <c r="C65" s="51">
        <v>506995459</v>
      </c>
      <c r="D65" s="49" t="s">
        <v>21</v>
      </c>
      <c r="E65" s="16">
        <v>3850</v>
      </c>
      <c r="F65" s="16"/>
      <c r="G65" s="16">
        <f t="shared" si="0"/>
        <v>8564731.2100000009</v>
      </c>
      <c r="H65" s="37"/>
      <c r="I65" s="37"/>
    </row>
    <row r="66" spans="2:9" s="10" customFormat="1" ht="15.95" customHeight="1">
      <c r="B66" s="58">
        <v>44781</v>
      </c>
      <c r="C66" s="51">
        <v>506995460</v>
      </c>
      <c r="D66" s="49" t="s">
        <v>21</v>
      </c>
      <c r="E66" s="16">
        <v>3000</v>
      </c>
      <c r="F66" s="16"/>
      <c r="G66" s="16">
        <f t="shared" si="0"/>
        <v>8567731.2100000009</v>
      </c>
      <c r="H66" s="37"/>
      <c r="I66" s="37"/>
    </row>
    <row r="67" spans="2:9" s="10" customFormat="1" ht="15.95" customHeight="1">
      <c r="B67" s="58">
        <v>44781</v>
      </c>
      <c r="C67" s="51">
        <v>27560700027</v>
      </c>
      <c r="D67" s="49" t="s">
        <v>29</v>
      </c>
      <c r="E67" s="16"/>
      <c r="F67" s="16">
        <v>350000</v>
      </c>
      <c r="G67" s="16">
        <f t="shared" si="0"/>
        <v>8217731.2100000009</v>
      </c>
      <c r="H67" s="37"/>
      <c r="I67" s="37"/>
    </row>
    <row r="68" spans="2:9" s="10" customFormat="1" ht="15.95" customHeight="1">
      <c r="B68" s="58">
        <v>44782</v>
      </c>
      <c r="C68" s="51">
        <v>21461054</v>
      </c>
      <c r="D68" s="49" t="s">
        <v>21</v>
      </c>
      <c r="E68" s="16">
        <v>5000000</v>
      </c>
      <c r="F68" s="16"/>
      <c r="G68" s="16">
        <f t="shared" si="0"/>
        <v>13217731.210000001</v>
      </c>
      <c r="H68" s="37"/>
      <c r="I68" s="37"/>
    </row>
    <row r="69" spans="2:9" s="10" customFormat="1" ht="15.95" customHeight="1">
      <c r="B69" s="58">
        <v>44782</v>
      </c>
      <c r="C69" s="51">
        <v>26503</v>
      </c>
      <c r="D69" s="49" t="s">
        <v>153</v>
      </c>
      <c r="E69" s="16"/>
      <c r="F69" s="16">
        <v>95958.7</v>
      </c>
      <c r="G69" s="16">
        <f t="shared" si="0"/>
        <v>13121772.510000002</v>
      </c>
      <c r="H69" s="37"/>
      <c r="I69" s="37"/>
    </row>
    <row r="70" spans="2:9" s="10" customFormat="1" ht="15.95" customHeight="1">
      <c r="B70" s="58">
        <v>44782</v>
      </c>
      <c r="C70" s="51">
        <v>26502</v>
      </c>
      <c r="D70" s="49" t="s">
        <v>154</v>
      </c>
      <c r="E70" s="16"/>
      <c r="F70" s="16">
        <v>98075.16</v>
      </c>
      <c r="G70" s="16">
        <f t="shared" si="0"/>
        <v>13023697.350000001</v>
      </c>
      <c r="H70" s="37"/>
      <c r="I70" s="37"/>
    </row>
    <row r="71" spans="2:9" s="10" customFormat="1" ht="15.95" customHeight="1">
      <c r="B71" s="58">
        <v>44782</v>
      </c>
      <c r="C71" s="51">
        <v>26530</v>
      </c>
      <c r="D71" s="49" t="s">
        <v>155</v>
      </c>
      <c r="E71" s="16"/>
      <c r="F71" s="16">
        <v>32883.019999999997</v>
      </c>
      <c r="G71" s="16">
        <f t="shared" si="0"/>
        <v>12990814.330000002</v>
      </c>
      <c r="H71" s="37"/>
      <c r="I71" s="37"/>
    </row>
    <row r="72" spans="2:9" s="10" customFormat="1" ht="15.95" customHeight="1">
      <c r="B72" s="58">
        <v>44782</v>
      </c>
      <c r="C72" s="51">
        <v>26529</v>
      </c>
      <c r="D72" s="49" t="s">
        <v>156</v>
      </c>
      <c r="E72" s="16"/>
      <c r="F72" s="16">
        <v>63525.81</v>
      </c>
      <c r="G72" s="16">
        <f t="shared" si="0"/>
        <v>12927288.520000001</v>
      </c>
      <c r="H72" s="37"/>
      <c r="I72" s="37"/>
    </row>
    <row r="73" spans="2:9" s="10" customFormat="1" ht="15.95" customHeight="1">
      <c r="B73" s="58">
        <v>44782</v>
      </c>
      <c r="C73" s="51">
        <v>27572058178</v>
      </c>
      <c r="D73" s="49" t="s">
        <v>29</v>
      </c>
      <c r="E73" s="16"/>
      <c r="F73" s="16">
        <v>4600000</v>
      </c>
      <c r="G73" s="16">
        <f t="shared" si="0"/>
        <v>8327288.5200000014</v>
      </c>
      <c r="H73" s="37"/>
      <c r="I73" s="37"/>
    </row>
    <row r="74" spans="2:9" s="10" customFormat="1" ht="15.95" customHeight="1">
      <c r="B74" s="58">
        <v>44783</v>
      </c>
      <c r="C74" s="50">
        <v>27577410232</v>
      </c>
      <c r="D74" s="49" t="s">
        <v>243</v>
      </c>
      <c r="E74" s="16">
        <v>20800000</v>
      </c>
      <c r="F74" s="16"/>
      <c r="G74" s="16">
        <f t="shared" si="0"/>
        <v>29127288.520000003</v>
      </c>
      <c r="H74" s="37"/>
      <c r="I74" s="37"/>
    </row>
    <row r="75" spans="2:9" s="10" customFormat="1" ht="15.95" customHeight="1">
      <c r="B75" s="58">
        <v>44783</v>
      </c>
      <c r="C75" s="50">
        <v>27583107104</v>
      </c>
      <c r="D75" s="49" t="s">
        <v>243</v>
      </c>
      <c r="E75" s="16">
        <v>60000</v>
      </c>
      <c r="F75" s="16"/>
      <c r="G75" s="16">
        <f t="shared" si="0"/>
        <v>29187288.520000003</v>
      </c>
      <c r="H75" s="37"/>
      <c r="I75" s="37"/>
    </row>
    <row r="76" spans="2:9" s="10" customFormat="1" ht="15.95" customHeight="1">
      <c r="B76" s="58">
        <v>44783</v>
      </c>
      <c r="C76" s="51">
        <v>27583099782</v>
      </c>
      <c r="D76" s="49" t="s">
        <v>243</v>
      </c>
      <c r="E76" s="16">
        <v>20000000</v>
      </c>
      <c r="F76" s="16"/>
      <c r="G76" s="16">
        <f t="shared" si="0"/>
        <v>49187288.520000003</v>
      </c>
      <c r="H76" s="37"/>
      <c r="I76" s="37"/>
    </row>
    <row r="77" spans="2:9" s="10" customFormat="1" ht="15.95" customHeight="1">
      <c r="B77" s="58">
        <v>44783</v>
      </c>
      <c r="C77" s="51">
        <v>27583091605</v>
      </c>
      <c r="D77" s="49" t="s">
        <v>243</v>
      </c>
      <c r="E77" s="16">
        <v>50000000</v>
      </c>
      <c r="F77" s="16"/>
      <c r="G77" s="16">
        <f t="shared" si="0"/>
        <v>99187288.520000011</v>
      </c>
      <c r="H77" s="37"/>
      <c r="I77" s="37"/>
    </row>
    <row r="78" spans="2:9" s="10" customFormat="1" ht="15.95" customHeight="1">
      <c r="B78" s="58">
        <v>44783</v>
      </c>
      <c r="C78" s="51">
        <v>27583082199</v>
      </c>
      <c r="D78" s="49" t="s">
        <v>243</v>
      </c>
      <c r="E78" s="16">
        <v>50000000</v>
      </c>
      <c r="F78" s="16"/>
      <c r="G78" s="16">
        <f t="shared" si="0"/>
        <v>149187288.52000001</v>
      </c>
      <c r="H78" s="37"/>
      <c r="I78" s="37"/>
    </row>
    <row r="79" spans="2:9" s="10" customFormat="1" ht="15.95" customHeight="1">
      <c r="B79" s="58">
        <v>44783</v>
      </c>
      <c r="C79" s="51">
        <v>21461056</v>
      </c>
      <c r="D79" s="49" t="s">
        <v>21</v>
      </c>
      <c r="E79" s="16">
        <v>5217702.43</v>
      </c>
      <c r="F79" s="16"/>
      <c r="G79" s="16">
        <f t="shared" si="0"/>
        <v>154404990.95000002</v>
      </c>
      <c r="H79" s="37"/>
      <c r="I79" s="37"/>
    </row>
    <row r="80" spans="2:9" s="10" customFormat="1" ht="15.95" customHeight="1">
      <c r="B80" s="58">
        <v>44783</v>
      </c>
      <c r="C80" s="50">
        <v>26504</v>
      </c>
      <c r="D80" s="49" t="s">
        <v>244</v>
      </c>
      <c r="E80" s="16"/>
      <c r="F80" s="16">
        <v>10000000</v>
      </c>
      <c r="G80" s="16">
        <f t="shared" si="0"/>
        <v>144404990.95000002</v>
      </c>
      <c r="H80" s="37"/>
      <c r="I80" s="37"/>
    </row>
    <row r="81" spans="2:9" s="10" customFormat="1" ht="15.95" customHeight="1">
      <c r="B81" s="58">
        <v>44783</v>
      </c>
      <c r="C81" s="50">
        <v>26505</v>
      </c>
      <c r="D81" s="49" t="s">
        <v>244</v>
      </c>
      <c r="E81" s="16"/>
      <c r="F81" s="16">
        <v>10000000</v>
      </c>
      <c r="G81" s="16">
        <f t="shared" si="0"/>
        <v>134404990.95000002</v>
      </c>
      <c r="H81" s="37"/>
      <c r="I81" s="37"/>
    </row>
    <row r="82" spans="2:9" s="10" customFormat="1" ht="15.95" customHeight="1">
      <c r="B82" s="58">
        <v>44783</v>
      </c>
      <c r="C82" s="50">
        <v>26506</v>
      </c>
      <c r="D82" s="49" t="s">
        <v>244</v>
      </c>
      <c r="E82" s="16"/>
      <c r="F82" s="16">
        <v>10000000</v>
      </c>
      <c r="G82" s="16">
        <f t="shared" si="0"/>
        <v>124404990.95000002</v>
      </c>
      <c r="H82" s="37"/>
      <c r="I82" s="37"/>
    </row>
    <row r="83" spans="2:9" s="10" customFormat="1" ht="15.95" customHeight="1">
      <c r="B83" s="58">
        <v>44783</v>
      </c>
      <c r="C83" s="50">
        <v>26507</v>
      </c>
      <c r="D83" s="49" t="s">
        <v>244</v>
      </c>
      <c r="E83" s="16"/>
      <c r="F83" s="16">
        <v>10000000</v>
      </c>
      <c r="G83" s="16">
        <f t="shared" si="0"/>
        <v>114404990.95000002</v>
      </c>
      <c r="H83" s="37"/>
      <c r="I83" s="37"/>
    </row>
    <row r="84" spans="2:9" s="10" customFormat="1" ht="15.95" customHeight="1">
      <c r="B84" s="58">
        <v>44783</v>
      </c>
      <c r="C84" s="50">
        <v>26508</v>
      </c>
      <c r="D84" s="49" t="s">
        <v>244</v>
      </c>
      <c r="E84" s="16"/>
      <c r="F84" s="16">
        <v>10000000</v>
      </c>
      <c r="G84" s="16">
        <f t="shared" si="0"/>
        <v>104404990.95000002</v>
      </c>
      <c r="H84" s="37"/>
      <c r="I84" s="37"/>
    </row>
    <row r="85" spans="2:9" s="10" customFormat="1" ht="15.95" customHeight="1">
      <c r="B85" s="58">
        <v>44783</v>
      </c>
      <c r="C85" s="50">
        <v>26509</v>
      </c>
      <c r="D85" s="49" t="s">
        <v>244</v>
      </c>
      <c r="E85" s="16"/>
      <c r="F85" s="16">
        <v>10000000</v>
      </c>
      <c r="G85" s="16">
        <f t="shared" si="0"/>
        <v>94404990.950000018</v>
      </c>
      <c r="H85" s="37"/>
      <c r="I85" s="37"/>
    </row>
    <row r="86" spans="2:9" s="10" customFormat="1" ht="15.95" customHeight="1">
      <c r="B86" s="58">
        <v>44783</v>
      </c>
      <c r="C86" s="50">
        <v>26510</v>
      </c>
      <c r="D86" s="49" t="s">
        <v>244</v>
      </c>
      <c r="E86" s="16"/>
      <c r="F86" s="16">
        <v>10000000</v>
      </c>
      <c r="G86" s="16">
        <f t="shared" si="0"/>
        <v>84404990.950000018</v>
      </c>
      <c r="H86" s="37"/>
      <c r="I86" s="37"/>
    </row>
    <row r="87" spans="2:9" s="10" customFormat="1" ht="15.95" customHeight="1">
      <c r="B87" s="58">
        <v>44783</v>
      </c>
      <c r="C87" s="50">
        <v>26511</v>
      </c>
      <c r="D87" s="49" t="s">
        <v>244</v>
      </c>
      <c r="E87" s="16"/>
      <c r="F87" s="16">
        <v>10000000</v>
      </c>
      <c r="G87" s="16">
        <f t="shared" si="0"/>
        <v>74404990.950000018</v>
      </c>
      <c r="H87" s="37"/>
      <c r="I87" s="37"/>
    </row>
    <row r="88" spans="2:9" s="10" customFormat="1" ht="15.95" customHeight="1">
      <c r="B88" s="58">
        <v>44783</v>
      </c>
      <c r="C88" s="50">
        <v>26512</v>
      </c>
      <c r="D88" s="49" t="s">
        <v>244</v>
      </c>
      <c r="E88" s="16"/>
      <c r="F88" s="16">
        <v>10000000</v>
      </c>
      <c r="G88" s="16">
        <f t="shared" si="0"/>
        <v>64404990.950000018</v>
      </c>
      <c r="H88" s="37"/>
      <c r="I88" s="37"/>
    </row>
    <row r="89" spans="2:9" s="10" customFormat="1" ht="15.95" customHeight="1">
      <c r="B89" s="58">
        <v>44783</v>
      </c>
      <c r="C89" s="50">
        <v>26513</v>
      </c>
      <c r="D89" s="49" t="s">
        <v>244</v>
      </c>
      <c r="E89" s="16"/>
      <c r="F89" s="16">
        <v>10000000</v>
      </c>
      <c r="G89" s="16">
        <f t="shared" si="0"/>
        <v>54404990.950000018</v>
      </c>
      <c r="H89" s="37"/>
      <c r="I89" s="37"/>
    </row>
    <row r="90" spans="2:9" s="10" customFormat="1" ht="15.95" customHeight="1">
      <c r="B90" s="58">
        <v>44783</v>
      </c>
      <c r="C90" s="50">
        <v>26514</v>
      </c>
      <c r="D90" s="49" t="s">
        <v>244</v>
      </c>
      <c r="E90" s="16"/>
      <c r="F90" s="16">
        <v>10000000</v>
      </c>
      <c r="G90" s="16">
        <f t="shared" si="0"/>
        <v>44404990.950000018</v>
      </c>
      <c r="H90" s="37"/>
      <c r="I90" s="37"/>
    </row>
    <row r="91" spans="2:9" s="10" customFormat="1" ht="15.95" customHeight="1">
      <c r="B91" s="58">
        <v>44783</v>
      </c>
      <c r="C91" s="50">
        <v>26515</v>
      </c>
      <c r="D91" s="49" t="s">
        <v>244</v>
      </c>
      <c r="E91" s="16"/>
      <c r="F91" s="16">
        <v>10000000</v>
      </c>
      <c r="G91" s="16">
        <f t="shared" si="0"/>
        <v>34404990.950000018</v>
      </c>
      <c r="H91" s="37"/>
      <c r="I91" s="37"/>
    </row>
    <row r="92" spans="2:9" s="10" customFormat="1" ht="15.95" customHeight="1">
      <c r="B92" s="58">
        <v>44783</v>
      </c>
      <c r="C92" s="50">
        <v>26516</v>
      </c>
      <c r="D92" s="49" t="s">
        <v>244</v>
      </c>
      <c r="E92" s="16"/>
      <c r="F92" s="16">
        <v>10000000</v>
      </c>
      <c r="G92" s="16">
        <f t="shared" si="0"/>
        <v>24404990.950000018</v>
      </c>
      <c r="H92" s="37"/>
      <c r="I92" s="37"/>
    </row>
    <row r="93" spans="2:9" s="10" customFormat="1" ht="15.95" customHeight="1">
      <c r="B93" s="58">
        <v>44783</v>
      </c>
      <c r="C93" s="50">
        <v>26517</v>
      </c>
      <c r="D93" s="49" t="s">
        <v>244</v>
      </c>
      <c r="E93" s="16"/>
      <c r="F93" s="16">
        <v>10000000</v>
      </c>
      <c r="G93" s="16">
        <f t="shared" si="0"/>
        <v>14404990.950000018</v>
      </c>
      <c r="H93" s="37"/>
      <c r="I93" s="37"/>
    </row>
    <row r="94" spans="2:9" s="10" customFormat="1" ht="15.95" customHeight="1">
      <c r="B94" s="58">
        <v>44783</v>
      </c>
      <c r="C94" s="50">
        <v>26528</v>
      </c>
      <c r="D94" s="49" t="s">
        <v>157</v>
      </c>
      <c r="E94" s="16"/>
      <c r="F94" s="16">
        <v>107500</v>
      </c>
      <c r="G94" s="16">
        <f t="shared" si="0"/>
        <v>14297490.950000018</v>
      </c>
      <c r="H94" s="37"/>
      <c r="I94" s="37"/>
    </row>
    <row r="95" spans="2:9" s="10" customFormat="1" ht="15.95" customHeight="1">
      <c r="B95" s="58">
        <v>44783</v>
      </c>
      <c r="C95" s="50">
        <v>26531</v>
      </c>
      <c r="D95" s="49" t="s">
        <v>246</v>
      </c>
      <c r="E95" s="16"/>
      <c r="F95" s="16">
        <v>211485</v>
      </c>
      <c r="G95" s="16">
        <f t="shared" si="0"/>
        <v>14086005.950000018</v>
      </c>
      <c r="H95" s="37"/>
      <c r="I95" s="37"/>
    </row>
    <row r="96" spans="2:9" s="10" customFormat="1" ht="15.95" customHeight="1">
      <c r="B96" s="58">
        <v>44783</v>
      </c>
      <c r="C96" s="50">
        <v>26540</v>
      </c>
      <c r="D96" s="49" t="s">
        <v>123</v>
      </c>
      <c r="E96" s="16"/>
      <c r="F96" s="16">
        <v>30343.200000000001</v>
      </c>
      <c r="G96" s="16">
        <f t="shared" si="0"/>
        <v>14055662.750000019</v>
      </c>
      <c r="H96" s="37"/>
      <c r="I96" s="37"/>
    </row>
    <row r="97" spans="2:9" s="10" customFormat="1" ht="15.95" customHeight="1">
      <c r="B97" s="58">
        <v>44783</v>
      </c>
      <c r="C97" s="50">
        <v>26543</v>
      </c>
      <c r="D97" s="49" t="s">
        <v>109</v>
      </c>
      <c r="E97" s="16"/>
      <c r="F97" s="16">
        <v>30690</v>
      </c>
      <c r="G97" s="16">
        <f t="shared" si="0"/>
        <v>14024972.750000019</v>
      </c>
      <c r="H97" s="37"/>
      <c r="I97" s="37"/>
    </row>
    <row r="98" spans="2:9" s="10" customFormat="1" ht="15.95" customHeight="1">
      <c r="B98" s="58">
        <v>44783</v>
      </c>
      <c r="C98" s="50">
        <v>26544</v>
      </c>
      <c r="D98" s="49" t="s">
        <v>109</v>
      </c>
      <c r="E98" s="16"/>
      <c r="F98" s="16">
        <v>30690</v>
      </c>
      <c r="G98" s="16">
        <f t="shared" si="0"/>
        <v>13994282.750000019</v>
      </c>
      <c r="H98" s="37"/>
      <c r="I98" s="37"/>
    </row>
    <row r="99" spans="2:9" s="10" customFormat="1" ht="15.95" customHeight="1">
      <c r="B99" s="58">
        <v>44783</v>
      </c>
      <c r="C99" s="50">
        <v>26539</v>
      </c>
      <c r="D99" s="49" t="s">
        <v>158</v>
      </c>
      <c r="E99" s="16"/>
      <c r="F99" s="16">
        <v>154375</v>
      </c>
      <c r="G99" s="16">
        <f t="shared" si="0"/>
        <v>13839907.750000019</v>
      </c>
      <c r="H99" s="37"/>
      <c r="I99" s="37"/>
    </row>
    <row r="100" spans="2:9" s="10" customFormat="1" ht="15.95" customHeight="1">
      <c r="B100" s="58">
        <v>44783</v>
      </c>
      <c r="C100" s="50">
        <v>26537</v>
      </c>
      <c r="D100" s="49" t="s">
        <v>31</v>
      </c>
      <c r="E100" s="16"/>
      <c r="F100" s="16">
        <v>2210786.46</v>
      </c>
      <c r="G100" s="16">
        <f t="shared" si="0"/>
        <v>11629121.290000018</v>
      </c>
      <c r="H100" s="37"/>
      <c r="I100" s="37"/>
    </row>
    <row r="101" spans="2:9" s="10" customFormat="1" ht="15.95" customHeight="1">
      <c r="B101" s="58">
        <v>44783</v>
      </c>
      <c r="C101" s="50">
        <v>26538</v>
      </c>
      <c r="D101" s="49" t="s">
        <v>30</v>
      </c>
      <c r="E101" s="16"/>
      <c r="F101" s="16">
        <v>3014655.9</v>
      </c>
      <c r="G101" s="16">
        <f t="shared" si="0"/>
        <v>8614465.3900000174</v>
      </c>
      <c r="H101" s="37"/>
      <c r="I101" s="37"/>
    </row>
    <row r="102" spans="2:9" s="10" customFormat="1" ht="15.95" customHeight="1">
      <c r="B102" s="58">
        <v>44784</v>
      </c>
      <c r="C102" s="50">
        <v>27591270513</v>
      </c>
      <c r="D102" s="49" t="s">
        <v>243</v>
      </c>
      <c r="E102" s="16">
        <v>700000</v>
      </c>
      <c r="F102" s="16"/>
      <c r="G102" s="16">
        <f t="shared" si="0"/>
        <v>9314465.3900000174</v>
      </c>
      <c r="H102" s="37"/>
      <c r="I102" s="37"/>
    </row>
    <row r="103" spans="2:9" s="10" customFormat="1" ht="15.95" customHeight="1">
      <c r="B103" s="58">
        <v>44784</v>
      </c>
      <c r="C103" s="50">
        <v>20516946</v>
      </c>
      <c r="D103" s="49" t="s">
        <v>21</v>
      </c>
      <c r="E103" s="16">
        <v>10000000</v>
      </c>
      <c r="F103" s="16"/>
      <c r="G103" s="16">
        <f t="shared" si="0"/>
        <v>19314465.390000015</v>
      </c>
      <c r="H103" s="37"/>
      <c r="I103" s="37"/>
    </row>
    <row r="104" spans="2:9" s="10" customFormat="1" ht="15.95" customHeight="1">
      <c r="B104" s="58">
        <v>44784</v>
      </c>
      <c r="C104" s="50">
        <v>20516945</v>
      </c>
      <c r="D104" s="49" t="s">
        <v>21</v>
      </c>
      <c r="E104" s="16">
        <v>10000000</v>
      </c>
      <c r="F104" s="16"/>
      <c r="G104" s="16">
        <f t="shared" si="0"/>
        <v>29314465.390000015</v>
      </c>
      <c r="H104" s="37"/>
      <c r="I104" s="37"/>
    </row>
    <row r="105" spans="2:9" s="10" customFormat="1" ht="15.95" customHeight="1">
      <c r="B105" s="58">
        <v>44784</v>
      </c>
      <c r="C105" s="50">
        <v>20516944</v>
      </c>
      <c r="D105" s="49" t="s">
        <v>21</v>
      </c>
      <c r="E105" s="16">
        <v>10000000</v>
      </c>
      <c r="F105" s="16"/>
      <c r="G105" s="16">
        <f t="shared" si="0"/>
        <v>39314465.390000015</v>
      </c>
      <c r="H105" s="37"/>
      <c r="I105" s="37"/>
    </row>
    <row r="106" spans="2:9" s="10" customFormat="1" ht="15.95" customHeight="1">
      <c r="B106" s="58">
        <v>44784</v>
      </c>
      <c r="C106" s="50">
        <v>21461057</v>
      </c>
      <c r="D106" s="49" t="s">
        <v>21</v>
      </c>
      <c r="E106" s="16">
        <v>10000000</v>
      </c>
      <c r="F106" s="16"/>
      <c r="G106" s="16">
        <f t="shared" si="0"/>
        <v>49314465.390000015</v>
      </c>
      <c r="H106" s="37"/>
      <c r="I106" s="37"/>
    </row>
    <row r="107" spans="2:9" s="10" customFormat="1" ht="15.95" customHeight="1">
      <c r="B107" s="58">
        <v>44784</v>
      </c>
      <c r="C107" s="50">
        <v>20516948</v>
      </c>
      <c r="D107" s="49" t="s">
        <v>21</v>
      </c>
      <c r="E107" s="16">
        <v>10000000</v>
      </c>
      <c r="F107" s="16"/>
      <c r="G107" s="16">
        <f t="shared" si="0"/>
        <v>59314465.390000015</v>
      </c>
      <c r="H107" s="37"/>
      <c r="I107" s="37"/>
    </row>
    <row r="108" spans="2:9" s="10" customFormat="1" ht="15.95" customHeight="1">
      <c r="B108" s="58">
        <v>44784</v>
      </c>
      <c r="C108" s="50">
        <v>20516947</v>
      </c>
      <c r="D108" s="49" t="s">
        <v>21</v>
      </c>
      <c r="E108" s="16">
        <v>10000000</v>
      </c>
      <c r="F108" s="16"/>
      <c r="G108" s="16">
        <f t="shared" si="0"/>
        <v>69314465.390000015</v>
      </c>
      <c r="H108" s="37"/>
      <c r="I108" s="37"/>
    </row>
    <row r="109" spans="2:9" s="10" customFormat="1" ht="15.95" customHeight="1">
      <c r="B109" s="58">
        <v>44784</v>
      </c>
      <c r="C109" s="50">
        <v>26465</v>
      </c>
      <c r="D109" s="49" t="s">
        <v>159</v>
      </c>
      <c r="E109" s="16"/>
      <c r="F109" s="16">
        <v>724166.55</v>
      </c>
      <c r="G109" s="16">
        <f t="shared" si="0"/>
        <v>68590298.840000018</v>
      </c>
      <c r="H109" s="37"/>
      <c r="I109" s="37"/>
    </row>
    <row r="110" spans="2:9" s="10" customFormat="1" ht="15.95" customHeight="1">
      <c r="B110" s="58">
        <v>44784</v>
      </c>
      <c r="C110" s="50">
        <v>26464</v>
      </c>
      <c r="D110" s="49" t="s">
        <v>159</v>
      </c>
      <c r="E110" s="16"/>
      <c r="F110" s="16">
        <v>40000000</v>
      </c>
      <c r="G110" s="16">
        <f t="shared" si="0"/>
        <v>28590298.840000018</v>
      </c>
      <c r="H110" s="37"/>
      <c r="I110" s="37"/>
    </row>
    <row r="111" spans="2:9" s="10" customFormat="1" ht="15.95" customHeight="1">
      <c r="B111" s="58">
        <v>44784</v>
      </c>
      <c r="C111" s="50">
        <v>26493</v>
      </c>
      <c r="D111" s="49" t="s">
        <v>160</v>
      </c>
      <c r="E111" s="16"/>
      <c r="F111" s="16">
        <v>2836951.56</v>
      </c>
      <c r="G111" s="16">
        <f t="shared" si="0"/>
        <v>25753347.28000002</v>
      </c>
      <c r="H111" s="37"/>
      <c r="I111" s="37"/>
    </row>
    <row r="112" spans="2:9" s="10" customFormat="1" ht="15.95" customHeight="1">
      <c r="B112" s="58">
        <v>44784</v>
      </c>
      <c r="C112" s="50">
        <v>26494</v>
      </c>
      <c r="D112" s="49" t="s">
        <v>160</v>
      </c>
      <c r="E112" s="16"/>
      <c r="F112" s="16">
        <v>2836951.56</v>
      </c>
      <c r="G112" s="16">
        <f t="shared" si="0"/>
        <v>22916395.720000021</v>
      </c>
      <c r="H112" s="37"/>
      <c r="I112" s="37"/>
    </row>
    <row r="113" spans="2:9" s="10" customFormat="1" ht="15.95" customHeight="1">
      <c r="B113" s="58">
        <v>44784</v>
      </c>
      <c r="C113" s="50">
        <v>26500</v>
      </c>
      <c r="D113" s="49" t="s">
        <v>160</v>
      </c>
      <c r="E113" s="16"/>
      <c r="F113" s="16">
        <v>81700</v>
      </c>
      <c r="G113" s="16">
        <f t="shared" si="0"/>
        <v>22834695.720000021</v>
      </c>
      <c r="H113" s="37"/>
      <c r="I113" s="37"/>
    </row>
    <row r="114" spans="2:9" s="10" customFormat="1" ht="15.95" customHeight="1">
      <c r="B114" s="58">
        <v>44784</v>
      </c>
      <c r="C114" s="50">
        <v>26501</v>
      </c>
      <c r="D114" s="49" t="s">
        <v>35</v>
      </c>
      <c r="E114" s="16"/>
      <c r="F114" s="16">
        <v>1547550</v>
      </c>
      <c r="G114" s="16">
        <f t="shared" si="0"/>
        <v>21287145.720000021</v>
      </c>
      <c r="H114" s="37"/>
      <c r="I114" s="37"/>
    </row>
    <row r="115" spans="2:9" s="10" customFormat="1" ht="15.95" customHeight="1">
      <c r="B115" s="58">
        <v>44784</v>
      </c>
      <c r="C115" s="50">
        <v>26527</v>
      </c>
      <c r="D115" s="49" t="s">
        <v>37</v>
      </c>
      <c r="E115" s="16"/>
      <c r="F115" s="16">
        <v>17106.46</v>
      </c>
      <c r="G115" s="16">
        <f t="shared" si="0"/>
        <v>21270039.26000002</v>
      </c>
      <c r="H115" s="37"/>
      <c r="I115" s="37"/>
    </row>
    <row r="116" spans="2:9" s="10" customFormat="1" ht="15.95" customHeight="1">
      <c r="B116" s="58">
        <v>44784</v>
      </c>
      <c r="C116" s="50">
        <v>26519</v>
      </c>
      <c r="D116" s="49" t="s">
        <v>125</v>
      </c>
      <c r="E116" s="16"/>
      <c r="F116" s="16">
        <v>553926</v>
      </c>
      <c r="G116" s="16">
        <f t="shared" si="0"/>
        <v>20716113.26000002</v>
      </c>
      <c r="H116" s="37"/>
      <c r="I116" s="37"/>
    </row>
    <row r="117" spans="2:9" s="10" customFormat="1" ht="15.95" customHeight="1">
      <c r="B117" s="58">
        <v>44784</v>
      </c>
      <c r="C117" s="50">
        <v>26518</v>
      </c>
      <c r="D117" s="49" t="s">
        <v>161</v>
      </c>
      <c r="E117" s="16"/>
      <c r="F117" s="16">
        <v>568042.5</v>
      </c>
      <c r="G117" s="16">
        <f t="shared" si="0"/>
        <v>20148070.76000002</v>
      </c>
      <c r="H117" s="37"/>
      <c r="I117" s="37"/>
    </row>
    <row r="118" spans="2:9" s="10" customFormat="1" ht="15.95" customHeight="1">
      <c r="B118" s="58">
        <v>44784</v>
      </c>
      <c r="C118" s="50">
        <v>26523</v>
      </c>
      <c r="D118" s="49" t="s">
        <v>31</v>
      </c>
      <c r="E118" s="16"/>
      <c r="F118" s="16">
        <v>1722666.54</v>
      </c>
      <c r="G118" s="16">
        <f t="shared" si="0"/>
        <v>18425404.220000021</v>
      </c>
      <c r="H118" s="37"/>
      <c r="I118" s="37"/>
    </row>
    <row r="119" spans="2:9" s="10" customFormat="1" ht="15.95" customHeight="1">
      <c r="B119" s="58">
        <v>44784</v>
      </c>
      <c r="C119" s="50">
        <v>26532</v>
      </c>
      <c r="D119" s="49" t="s">
        <v>162</v>
      </c>
      <c r="E119" s="16"/>
      <c r="F119" s="16">
        <v>2929975.56</v>
      </c>
      <c r="G119" s="16">
        <f t="shared" si="0"/>
        <v>15495428.660000021</v>
      </c>
      <c r="H119" s="37"/>
      <c r="I119" s="37"/>
    </row>
    <row r="120" spans="2:9" s="10" customFormat="1" ht="15.95" customHeight="1">
      <c r="B120" s="58">
        <v>44784</v>
      </c>
      <c r="C120" s="50">
        <v>26536</v>
      </c>
      <c r="D120" s="49" t="s">
        <v>132</v>
      </c>
      <c r="E120" s="16"/>
      <c r="F120" s="16">
        <v>981312</v>
      </c>
      <c r="G120" s="16">
        <f t="shared" si="0"/>
        <v>14514116.660000021</v>
      </c>
      <c r="H120" s="37"/>
      <c r="I120" s="37"/>
    </row>
    <row r="121" spans="2:9" s="10" customFormat="1" ht="15.95" customHeight="1">
      <c r="B121" s="58">
        <v>44784</v>
      </c>
      <c r="C121" s="50">
        <v>26550</v>
      </c>
      <c r="D121" s="49" t="s">
        <v>163</v>
      </c>
      <c r="E121" s="16"/>
      <c r="F121" s="16">
        <v>172624.45</v>
      </c>
      <c r="G121" s="16">
        <f t="shared" si="0"/>
        <v>14341492.210000021</v>
      </c>
      <c r="H121" s="37"/>
      <c r="I121" s="37"/>
    </row>
    <row r="122" spans="2:9" s="10" customFormat="1" ht="15.95" customHeight="1">
      <c r="B122" s="58">
        <v>44784</v>
      </c>
      <c r="C122" s="50">
        <v>26551</v>
      </c>
      <c r="D122" s="49" t="s">
        <v>164</v>
      </c>
      <c r="E122" s="16"/>
      <c r="F122" s="16">
        <v>228784.5</v>
      </c>
      <c r="G122" s="16">
        <f t="shared" si="0"/>
        <v>14112707.710000021</v>
      </c>
      <c r="H122" s="37"/>
      <c r="I122" s="37"/>
    </row>
    <row r="123" spans="2:9" s="10" customFormat="1" ht="15.95" customHeight="1">
      <c r="B123" s="58">
        <v>44784</v>
      </c>
      <c r="C123" s="50">
        <v>26548</v>
      </c>
      <c r="D123" s="49" t="s">
        <v>165</v>
      </c>
      <c r="E123" s="16"/>
      <c r="F123" s="16">
        <v>402375</v>
      </c>
      <c r="G123" s="16">
        <f t="shared" si="0"/>
        <v>13710332.710000021</v>
      </c>
      <c r="H123" s="37"/>
      <c r="I123" s="37"/>
    </row>
    <row r="124" spans="2:9" s="10" customFormat="1" ht="15.95" customHeight="1">
      <c r="B124" s="58">
        <v>44784</v>
      </c>
      <c r="C124" s="50">
        <v>26545</v>
      </c>
      <c r="D124" s="49" t="s">
        <v>129</v>
      </c>
      <c r="E124" s="16"/>
      <c r="F124" s="16">
        <v>498024.59</v>
      </c>
      <c r="G124" s="16">
        <f t="shared" si="0"/>
        <v>13212308.120000022</v>
      </c>
      <c r="H124" s="37"/>
      <c r="I124" s="37"/>
    </row>
    <row r="125" spans="2:9" s="10" customFormat="1" ht="15.95" customHeight="1">
      <c r="B125" s="58">
        <v>44784</v>
      </c>
      <c r="C125" s="50">
        <v>26542</v>
      </c>
      <c r="D125" s="49" t="s">
        <v>40</v>
      </c>
      <c r="E125" s="16"/>
      <c r="F125" s="16">
        <v>882812</v>
      </c>
      <c r="G125" s="16">
        <f t="shared" si="0"/>
        <v>12329496.120000022</v>
      </c>
      <c r="H125" s="37"/>
      <c r="I125" s="37"/>
    </row>
    <row r="126" spans="2:9" s="10" customFormat="1" ht="15.95" customHeight="1">
      <c r="B126" s="58">
        <v>44784</v>
      </c>
      <c r="C126" s="50">
        <v>26552</v>
      </c>
      <c r="D126" s="49" t="s">
        <v>166</v>
      </c>
      <c r="E126" s="16"/>
      <c r="F126" s="16">
        <v>904904</v>
      </c>
      <c r="G126" s="16">
        <f t="shared" si="0"/>
        <v>11424592.120000022</v>
      </c>
      <c r="H126" s="37"/>
      <c r="I126" s="37"/>
    </row>
    <row r="127" spans="2:9" s="10" customFormat="1" ht="15.95" customHeight="1">
      <c r="B127" s="58">
        <v>44784</v>
      </c>
      <c r="C127" s="50">
        <v>26549</v>
      </c>
      <c r="D127" s="49" t="s">
        <v>167</v>
      </c>
      <c r="E127" s="16"/>
      <c r="F127" s="16">
        <v>1080376.18</v>
      </c>
      <c r="G127" s="16">
        <f t="shared" si="0"/>
        <v>10344215.940000022</v>
      </c>
      <c r="H127" s="37"/>
      <c r="I127" s="37"/>
    </row>
    <row r="128" spans="2:9" s="10" customFormat="1" ht="15.95" customHeight="1">
      <c r="B128" s="58">
        <v>44784</v>
      </c>
      <c r="C128" s="50">
        <v>26718</v>
      </c>
      <c r="D128" s="49" t="s">
        <v>119</v>
      </c>
      <c r="E128" s="16"/>
      <c r="F128" s="16">
        <v>84750</v>
      </c>
      <c r="G128" s="16">
        <f t="shared" si="0"/>
        <v>10259465.940000022</v>
      </c>
      <c r="H128" s="37"/>
      <c r="I128" s="37"/>
    </row>
    <row r="129" spans="2:9" s="10" customFormat="1" ht="15.95" customHeight="1">
      <c r="B129" s="58">
        <v>44784</v>
      </c>
      <c r="C129" s="50">
        <v>27589718162</v>
      </c>
      <c r="D129" s="49" t="s">
        <v>29</v>
      </c>
      <c r="E129" s="16"/>
      <c r="F129" s="16">
        <v>1500000</v>
      </c>
      <c r="G129" s="16">
        <f t="shared" si="0"/>
        <v>8759465.9400000218</v>
      </c>
      <c r="H129" s="37"/>
      <c r="I129" s="37"/>
    </row>
    <row r="130" spans="2:9" s="10" customFormat="1" ht="15.95" customHeight="1">
      <c r="B130" s="58">
        <v>44785</v>
      </c>
      <c r="C130" s="50">
        <v>513207397</v>
      </c>
      <c r="D130" s="49" t="s">
        <v>21</v>
      </c>
      <c r="E130" s="16">
        <v>5000</v>
      </c>
      <c r="F130" s="16"/>
      <c r="G130" s="16">
        <f t="shared" si="0"/>
        <v>8764465.9400000218</v>
      </c>
      <c r="H130" s="37"/>
      <c r="I130" s="37"/>
    </row>
    <row r="131" spans="2:9" s="10" customFormat="1" ht="15.95" customHeight="1">
      <c r="B131" s="58">
        <v>44785</v>
      </c>
      <c r="C131" s="50">
        <v>513207395</v>
      </c>
      <c r="D131" s="49" t="s">
        <v>21</v>
      </c>
      <c r="E131" s="16">
        <v>622190</v>
      </c>
      <c r="F131" s="16"/>
      <c r="G131" s="16">
        <f t="shared" si="0"/>
        <v>9386655.9400000218</v>
      </c>
      <c r="H131" s="37"/>
      <c r="I131" s="37"/>
    </row>
    <row r="132" spans="2:9" s="10" customFormat="1" ht="15.95" customHeight="1">
      <c r="B132" s="58">
        <v>44785</v>
      </c>
      <c r="C132" s="50">
        <v>513207396</v>
      </c>
      <c r="D132" s="49" t="s">
        <v>21</v>
      </c>
      <c r="E132" s="16">
        <v>7300</v>
      </c>
      <c r="F132" s="16"/>
      <c r="G132" s="16">
        <f t="shared" si="0"/>
        <v>9393955.9400000218</v>
      </c>
      <c r="H132" s="37"/>
      <c r="I132" s="37"/>
    </row>
    <row r="133" spans="2:9" s="10" customFormat="1" ht="15.95" customHeight="1">
      <c r="B133" s="58">
        <v>44785</v>
      </c>
      <c r="C133" s="50">
        <v>27603379143</v>
      </c>
      <c r="D133" s="49" t="s">
        <v>243</v>
      </c>
      <c r="E133" s="16">
        <v>100000</v>
      </c>
      <c r="F133" s="16"/>
      <c r="G133" s="16">
        <f t="shared" si="0"/>
        <v>9493955.9400000218</v>
      </c>
      <c r="H133" s="37"/>
      <c r="I133" s="37"/>
    </row>
    <row r="134" spans="2:9" s="10" customFormat="1" ht="15.95" customHeight="1">
      <c r="B134" s="58">
        <v>44785</v>
      </c>
      <c r="C134" s="50">
        <v>21461061</v>
      </c>
      <c r="D134" s="49" t="s">
        <v>21</v>
      </c>
      <c r="E134" s="16">
        <v>10000000</v>
      </c>
      <c r="F134" s="16"/>
      <c r="G134" s="16">
        <f t="shared" si="0"/>
        <v>19493955.94000002</v>
      </c>
      <c r="H134" s="37"/>
      <c r="I134" s="37"/>
    </row>
    <row r="135" spans="2:9" s="10" customFormat="1" ht="15.95" customHeight="1">
      <c r="B135" s="58">
        <v>44785</v>
      </c>
      <c r="C135" s="50">
        <v>21461060</v>
      </c>
      <c r="D135" s="49" t="s">
        <v>21</v>
      </c>
      <c r="E135" s="16">
        <v>10000000</v>
      </c>
      <c r="F135" s="16"/>
      <c r="G135" s="16">
        <f t="shared" si="0"/>
        <v>29493955.94000002</v>
      </c>
      <c r="H135" s="37"/>
      <c r="I135" s="37"/>
    </row>
    <row r="136" spans="2:9" s="10" customFormat="1" ht="15.95" customHeight="1">
      <c r="B136" s="58">
        <v>44785</v>
      </c>
      <c r="C136" s="50">
        <v>21461055</v>
      </c>
      <c r="D136" s="49" t="s">
        <v>21</v>
      </c>
      <c r="E136" s="16">
        <v>4500000</v>
      </c>
      <c r="F136" s="16"/>
      <c r="G136" s="16">
        <f t="shared" si="0"/>
        <v>33993955.94000002</v>
      </c>
      <c r="H136" s="37"/>
      <c r="I136" s="37"/>
    </row>
    <row r="137" spans="2:9" s="10" customFormat="1" ht="15.95" customHeight="1">
      <c r="B137" s="58">
        <v>44785</v>
      </c>
      <c r="C137" s="50">
        <v>21461059</v>
      </c>
      <c r="D137" s="49" t="s">
        <v>21</v>
      </c>
      <c r="E137" s="16">
        <v>10000000</v>
      </c>
      <c r="F137" s="16"/>
      <c r="G137" s="16">
        <f t="shared" si="0"/>
        <v>43993955.94000002</v>
      </c>
      <c r="H137" s="37"/>
      <c r="I137" s="37"/>
    </row>
    <row r="138" spans="2:9" s="10" customFormat="1" ht="15.95" customHeight="1">
      <c r="B138" s="58">
        <v>44785</v>
      </c>
      <c r="C138" s="50">
        <v>21461058</v>
      </c>
      <c r="D138" s="49" t="s">
        <v>21</v>
      </c>
      <c r="E138" s="16">
        <v>10000000</v>
      </c>
      <c r="F138" s="16"/>
      <c r="G138" s="16">
        <f t="shared" si="0"/>
        <v>53993955.94000002</v>
      </c>
      <c r="H138" s="37"/>
      <c r="I138" s="37"/>
    </row>
    <row r="139" spans="2:9" s="10" customFormat="1" ht="15.95" customHeight="1">
      <c r="B139" s="58">
        <v>44785</v>
      </c>
      <c r="C139" s="50">
        <v>26467</v>
      </c>
      <c r="D139" s="49" t="s">
        <v>168</v>
      </c>
      <c r="E139" s="16"/>
      <c r="F139" s="16">
        <v>819370.22</v>
      </c>
      <c r="G139" s="16">
        <f t="shared" si="0"/>
        <v>53174585.720000021</v>
      </c>
      <c r="H139" s="37"/>
      <c r="I139" s="37"/>
    </row>
    <row r="140" spans="2:9" s="10" customFormat="1" ht="15.95" customHeight="1">
      <c r="B140" s="58">
        <v>44785</v>
      </c>
      <c r="C140" s="50">
        <v>26497</v>
      </c>
      <c r="D140" s="49" t="s">
        <v>162</v>
      </c>
      <c r="E140" s="16"/>
      <c r="F140" s="16">
        <v>2929975.56</v>
      </c>
      <c r="G140" s="16">
        <f t="shared" si="0"/>
        <v>50244610.160000019</v>
      </c>
      <c r="H140" s="37"/>
      <c r="I140" s="37"/>
    </row>
    <row r="141" spans="2:9" s="10" customFormat="1" ht="15.95" customHeight="1">
      <c r="B141" s="58">
        <v>44785</v>
      </c>
      <c r="C141" s="50">
        <v>26498</v>
      </c>
      <c r="D141" s="49" t="s">
        <v>30</v>
      </c>
      <c r="E141" s="16"/>
      <c r="F141" s="16">
        <v>3053296.2</v>
      </c>
      <c r="G141" s="16">
        <f t="shared" si="0"/>
        <v>47191313.960000016</v>
      </c>
      <c r="H141" s="37"/>
      <c r="I141" s="37"/>
    </row>
    <row r="142" spans="2:9" s="10" customFormat="1" ht="15.95" customHeight="1">
      <c r="B142" s="58">
        <v>44785</v>
      </c>
      <c r="C142" s="50">
        <v>26525</v>
      </c>
      <c r="D142" s="49" t="s">
        <v>162</v>
      </c>
      <c r="E142" s="16"/>
      <c r="F142" s="16">
        <v>97665.85</v>
      </c>
      <c r="G142" s="16">
        <f t="shared" si="0"/>
        <v>47093648.110000014</v>
      </c>
      <c r="H142" s="37"/>
      <c r="I142" s="37"/>
    </row>
    <row r="143" spans="2:9" s="10" customFormat="1" ht="15.95" customHeight="1">
      <c r="B143" s="58">
        <v>44785</v>
      </c>
      <c r="C143" s="50">
        <v>26524</v>
      </c>
      <c r="D143" s="49" t="s">
        <v>37</v>
      </c>
      <c r="E143" s="16"/>
      <c r="F143" s="16">
        <v>1437858.44</v>
      </c>
      <c r="G143" s="16">
        <f t="shared" si="0"/>
        <v>45655789.670000017</v>
      </c>
      <c r="H143" s="37"/>
      <c r="I143" s="37"/>
    </row>
    <row r="144" spans="2:9" s="10" customFormat="1" ht="15.95" customHeight="1">
      <c r="B144" s="58">
        <v>44785</v>
      </c>
      <c r="C144" s="50">
        <v>26522</v>
      </c>
      <c r="D144" s="49" t="s">
        <v>31</v>
      </c>
      <c r="E144" s="16"/>
      <c r="F144" s="16">
        <v>1722666.54</v>
      </c>
      <c r="G144" s="16">
        <f t="shared" si="0"/>
        <v>43933123.130000018</v>
      </c>
      <c r="H144" s="37"/>
      <c r="I144" s="37"/>
    </row>
    <row r="145" spans="2:9" s="10" customFormat="1" ht="15.95" customHeight="1">
      <c r="B145" s="58">
        <v>44785</v>
      </c>
      <c r="C145" s="50">
        <v>26521</v>
      </c>
      <c r="D145" s="49" t="s">
        <v>34</v>
      </c>
      <c r="E145" s="16"/>
      <c r="F145" s="16">
        <v>2278730.7999999998</v>
      </c>
      <c r="G145" s="16">
        <f t="shared" si="0"/>
        <v>41654392.330000021</v>
      </c>
      <c r="H145" s="37"/>
      <c r="I145" s="37"/>
    </row>
    <row r="146" spans="2:9" s="10" customFormat="1" ht="15.95" customHeight="1">
      <c r="B146" s="58">
        <v>44785</v>
      </c>
      <c r="C146" s="50">
        <v>26520</v>
      </c>
      <c r="D146" s="49" t="s">
        <v>34</v>
      </c>
      <c r="E146" s="16"/>
      <c r="F146" s="16">
        <v>3133730.8</v>
      </c>
      <c r="G146" s="16">
        <f t="shared" si="0"/>
        <v>38520661.530000024</v>
      </c>
      <c r="H146" s="37"/>
      <c r="I146" s="37"/>
    </row>
    <row r="147" spans="2:9" s="10" customFormat="1" ht="15.95" customHeight="1">
      <c r="B147" s="58">
        <v>44785</v>
      </c>
      <c r="C147" s="50">
        <v>26555</v>
      </c>
      <c r="D147" s="49" t="s">
        <v>169</v>
      </c>
      <c r="E147" s="16"/>
      <c r="F147" s="16">
        <v>190763.51</v>
      </c>
      <c r="G147" s="16">
        <f t="shared" si="0"/>
        <v>38329898.020000026</v>
      </c>
      <c r="H147" s="37"/>
      <c r="I147" s="37"/>
    </row>
    <row r="148" spans="2:9" s="10" customFormat="1" ht="15.95" customHeight="1">
      <c r="B148" s="58">
        <v>44785</v>
      </c>
      <c r="C148" s="50">
        <v>26558</v>
      </c>
      <c r="D148" s="49" t="s">
        <v>170</v>
      </c>
      <c r="E148" s="16"/>
      <c r="F148" s="16">
        <v>1000050</v>
      </c>
      <c r="G148" s="16">
        <f t="shared" si="0"/>
        <v>37329848.020000026</v>
      </c>
      <c r="H148" s="37"/>
      <c r="I148" s="37"/>
    </row>
    <row r="149" spans="2:9" s="10" customFormat="1" ht="15.95" customHeight="1">
      <c r="B149" s="58">
        <v>44785</v>
      </c>
      <c r="C149" s="50">
        <v>27603142477</v>
      </c>
      <c r="D149" s="49" t="s">
        <v>29</v>
      </c>
      <c r="E149" s="16"/>
      <c r="F149" s="16">
        <v>70000</v>
      </c>
      <c r="G149" s="16">
        <f t="shared" si="0"/>
        <v>37259848.020000026</v>
      </c>
      <c r="H149" s="37"/>
      <c r="I149" s="37"/>
    </row>
    <row r="150" spans="2:9" s="10" customFormat="1" ht="15.95" customHeight="1">
      <c r="B150" s="58">
        <v>44785</v>
      </c>
      <c r="C150" s="50">
        <v>27600470585</v>
      </c>
      <c r="D150" s="49" t="s">
        <v>29</v>
      </c>
      <c r="E150" s="16"/>
      <c r="F150" s="16">
        <v>4000000</v>
      </c>
      <c r="G150" s="16">
        <f t="shared" si="0"/>
        <v>33259848.020000026</v>
      </c>
      <c r="H150" s="37"/>
      <c r="I150" s="37"/>
    </row>
    <row r="151" spans="2:9" s="10" customFormat="1" ht="15.95" customHeight="1">
      <c r="B151" s="58">
        <v>44788</v>
      </c>
      <c r="C151" s="50">
        <v>20516943</v>
      </c>
      <c r="D151" s="49" t="s">
        <v>21</v>
      </c>
      <c r="E151" s="16">
        <v>10000000</v>
      </c>
      <c r="F151" s="16"/>
      <c r="G151" s="16">
        <f t="shared" si="0"/>
        <v>43259848.020000026</v>
      </c>
      <c r="H151" s="37"/>
      <c r="I151" s="37"/>
    </row>
    <row r="152" spans="2:9" s="10" customFormat="1" ht="15.95" customHeight="1">
      <c r="B152" s="58">
        <v>44788</v>
      </c>
      <c r="C152" s="50">
        <v>21461063</v>
      </c>
      <c r="D152" s="49" t="s">
        <v>21</v>
      </c>
      <c r="E152" s="16">
        <v>10000000</v>
      </c>
      <c r="F152" s="16"/>
      <c r="G152" s="16">
        <f t="shared" si="0"/>
        <v>53259848.020000026</v>
      </c>
      <c r="H152" s="37"/>
      <c r="I152" s="37"/>
    </row>
    <row r="153" spans="2:9" s="10" customFormat="1" ht="15.95" customHeight="1">
      <c r="B153" s="58">
        <v>44788</v>
      </c>
      <c r="C153" s="50">
        <v>21461062</v>
      </c>
      <c r="D153" s="49" t="s">
        <v>21</v>
      </c>
      <c r="E153" s="16">
        <v>10000000</v>
      </c>
      <c r="F153" s="16"/>
      <c r="G153" s="16">
        <f t="shared" si="0"/>
        <v>63259848.020000026</v>
      </c>
      <c r="H153" s="37"/>
      <c r="I153" s="37"/>
    </row>
    <row r="154" spans="2:9" s="10" customFormat="1" ht="15.95" customHeight="1">
      <c r="B154" s="58">
        <v>44788</v>
      </c>
      <c r="C154" s="50">
        <v>26489</v>
      </c>
      <c r="D154" s="49" t="s">
        <v>171</v>
      </c>
      <c r="E154" s="16"/>
      <c r="F154" s="16">
        <v>86624.48</v>
      </c>
      <c r="G154" s="16">
        <f t="shared" si="0"/>
        <v>63173223.540000029</v>
      </c>
      <c r="H154" s="37"/>
      <c r="I154" s="37"/>
    </row>
    <row r="155" spans="2:9" s="10" customFormat="1" ht="15.95" customHeight="1">
      <c r="B155" s="58">
        <v>44788</v>
      </c>
      <c r="C155" s="50">
        <v>26488</v>
      </c>
      <c r="D155" s="49" t="s">
        <v>171</v>
      </c>
      <c r="E155" s="16"/>
      <c r="F155" s="16">
        <v>600000</v>
      </c>
      <c r="G155" s="16">
        <f t="shared" si="0"/>
        <v>62573223.540000029</v>
      </c>
      <c r="H155" s="37"/>
      <c r="I155" s="37"/>
    </row>
    <row r="156" spans="2:9" s="10" customFormat="1" ht="15.95" customHeight="1">
      <c r="B156" s="58">
        <v>44788</v>
      </c>
      <c r="C156" s="50">
        <v>26466</v>
      </c>
      <c r="D156" s="49" t="s">
        <v>168</v>
      </c>
      <c r="E156" s="16"/>
      <c r="F156" s="16">
        <v>21000000</v>
      </c>
      <c r="G156" s="16">
        <f t="shared" si="0"/>
        <v>41573223.540000029</v>
      </c>
      <c r="H156" s="37"/>
      <c r="I156" s="37"/>
    </row>
    <row r="157" spans="2:9" s="10" customFormat="1" ht="15.95" customHeight="1">
      <c r="B157" s="58">
        <v>44788</v>
      </c>
      <c r="C157" s="50">
        <v>26487</v>
      </c>
      <c r="D157" s="49" t="s">
        <v>171</v>
      </c>
      <c r="E157" s="16"/>
      <c r="F157" s="16">
        <v>32000000</v>
      </c>
      <c r="G157" s="16">
        <f t="shared" si="0"/>
        <v>9573223.5400000289</v>
      </c>
      <c r="H157" s="37"/>
      <c r="I157" s="37"/>
    </row>
    <row r="158" spans="2:9" s="10" customFormat="1" ht="15.95" customHeight="1">
      <c r="B158" s="58">
        <v>44788</v>
      </c>
      <c r="C158" s="50">
        <v>26554</v>
      </c>
      <c r="D158" s="49" t="s">
        <v>152</v>
      </c>
      <c r="E158" s="16"/>
      <c r="F158" s="16">
        <v>744800</v>
      </c>
      <c r="G158" s="16">
        <f t="shared" si="0"/>
        <v>8828423.5400000289</v>
      </c>
      <c r="H158" s="37"/>
      <c r="I158" s="37"/>
    </row>
    <row r="159" spans="2:9" s="10" customFormat="1" ht="15.95" customHeight="1">
      <c r="B159" s="58">
        <v>44790</v>
      </c>
      <c r="C159" s="50">
        <v>27660540243</v>
      </c>
      <c r="D159" s="49" t="s">
        <v>243</v>
      </c>
      <c r="E159" s="16">
        <v>28350000</v>
      </c>
      <c r="F159" s="16"/>
      <c r="G159" s="16">
        <f t="shared" si="0"/>
        <v>37178423.540000029</v>
      </c>
      <c r="H159" s="37"/>
      <c r="I159" s="37"/>
    </row>
    <row r="160" spans="2:9" s="10" customFormat="1" ht="15.95" customHeight="1">
      <c r="B160" s="58">
        <v>44790</v>
      </c>
      <c r="C160" s="50">
        <v>26533</v>
      </c>
      <c r="D160" s="49" t="s">
        <v>244</v>
      </c>
      <c r="E160" s="16"/>
      <c r="F160" s="16">
        <v>5000000</v>
      </c>
      <c r="G160" s="16">
        <f t="shared" si="0"/>
        <v>32178423.540000029</v>
      </c>
      <c r="H160" s="37"/>
      <c r="I160" s="37"/>
    </row>
    <row r="161" spans="2:9" s="10" customFormat="1" ht="15.95" customHeight="1">
      <c r="B161" s="58">
        <v>44790</v>
      </c>
      <c r="C161" s="50">
        <v>26541</v>
      </c>
      <c r="D161" s="49" t="s">
        <v>172</v>
      </c>
      <c r="E161" s="16"/>
      <c r="F161" s="16">
        <v>155431.5</v>
      </c>
      <c r="G161" s="16">
        <f t="shared" si="0"/>
        <v>32022992.040000029</v>
      </c>
      <c r="H161" s="37"/>
      <c r="I161" s="37"/>
    </row>
    <row r="162" spans="2:9" s="10" customFormat="1" ht="15.95" customHeight="1">
      <c r="B162" s="58">
        <v>44790</v>
      </c>
      <c r="C162" s="50">
        <v>26566</v>
      </c>
      <c r="D162" s="49" t="s">
        <v>244</v>
      </c>
      <c r="E162" s="16"/>
      <c r="F162" s="16">
        <v>2000000</v>
      </c>
      <c r="G162" s="16">
        <f t="shared" si="0"/>
        <v>30022992.040000029</v>
      </c>
      <c r="H162" s="37"/>
      <c r="I162" s="37"/>
    </row>
    <row r="163" spans="2:9" s="10" customFormat="1" ht="15.95" customHeight="1">
      <c r="B163" s="58">
        <v>44790</v>
      </c>
      <c r="C163" s="50">
        <v>26561</v>
      </c>
      <c r="D163" s="49" t="s">
        <v>244</v>
      </c>
      <c r="E163" s="16"/>
      <c r="F163" s="16">
        <v>5000000</v>
      </c>
      <c r="G163" s="16">
        <f t="shared" si="0"/>
        <v>25022992.040000029</v>
      </c>
      <c r="H163" s="37"/>
      <c r="I163" s="37"/>
    </row>
    <row r="164" spans="2:9" s="10" customFormat="1" ht="15.95" customHeight="1">
      <c r="B164" s="58">
        <v>44790</v>
      </c>
      <c r="C164" s="50">
        <v>26562</v>
      </c>
      <c r="D164" s="49" t="s">
        <v>244</v>
      </c>
      <c r="E164" s="16"/>
      <c r="F164" s="16">
        <v>5000000</v>
      </c>
      <c r="G164" s="16">
        <f t="shared" si="0"/>
        <v>20022992.040000029</v>
      </c>
      <c r="H164" s="37"/>
      <c r="I164" s="37"/>
    </row>
    <row r="165" spans="2:9" s="10" customFormat="1" ht="15.95" customHeight="1">
      <c r="B165" s="58">
        <v>44790</v>
      </c>
      <c r="C165" s="50">
        <v>26563</v>
      </c>
      <c r="D165" s="49" t="s">
        <v>244</v>
      </c>
      <c r="E165" s="16"/>
      <c r="F165" s="16">
        <v>5000000</v>
      </c>
      <c r="G165" s="16">
        <f t="shared" si="0"/>
        <v>15022992.040000029</v>
      </c>
      <c r="H165" s="37"/>
      <c r="I165" s="37"/>
    </row>
    <row r="166" spans="2:9" s="10" customFormat="1" ht="15.95" customHeight="1">
      <c r="B166" s="58">
        <v>44790</v>
      </c>
      <c r="C166" s="50">
        <v>26564</v>
      </c>
      <c r="D166" s="49" t="s">
        <v>244</v>
      </c>
      <c r="E166" s="16"/>
      <c r="F166" s="16">
        <v>5000000</v>
      </c>
      <c r="G166" s="16">
        <f t="shared" si="0"/>
        <v>10022992.040000029</v>
      </c>
      <c r="H166" s="37"/>
      <c r="I166" s="37"/>
    </row>
    <row r="167" spans="2:9" s="10" customFormat="1" ht="15.95" customHeight="1">
      <c r="B167" s="58">
        <v>44790</v>
      </c>
      <c r="C167" s="50">
        <v>26617</v>
      </c>
      <c r="D167" s="49" t="s">
        <v>244</v>
      </c>
      <c r="E167" s="16"/>
      <c r="F167" s="16">
        <v>1165083.51</v>
      </c>
      <c r="G167" s="16">
        <f t="shared" si="0"/>
        <v>8857908.5300000291</v>
      </c>
      <c r="H167" s="37"/>
      <c r="I167" s="37"/>
    </row>
    <row r="168" spans="2:9" s="10" customFormat="1" ht="15.95" customHeight="1">
      <c r="B168" s="58">
        <v>44791</v>
      </c>
      <c r="C168" s="50">
        <v>21461068</v>
      </c>
      <c r="D168" s="49" t="s">
        <v>21</v>
      </c>
      <c r="E168" s="16">
        <v>5000000</v>
      </c>
      <c r="F168" s="16"/>
      <c r="G168" s="16">
        <f t="shared" si="0"/>
        <v>13857908.530000029</v>
      </c>
      <c r="H168" s="37"/>
      <c r="I168" s="37"/>
    </row>
    <row r="169" spans="2:9" s="10" customFormat="1" ht="15.95" customHeight="1">
      <c r="B169" s="58">
        <v>44791</v>
      </c>
      <c r="C169" s="50">
        <v>21461067</v>
      </c>
      <c r="D169" s="49" t="s">
        <v>21</v>
      </c>
      <c r="E169" s="16">
        <v>5000000</v>
      </c>
      <c r="F169" s="16"/>
      <c r="G169" s="16">
        <f t="shared" si="0"/>
        <v>18857908.530000031</v>
      </c>
      <c r="H169" s="37"/>
      <c r="I169" s="37"/>
    </row>
    <row r="170" spans="2:9" s="10" customFormat="1" ht="15.95" customHeight="1">
      <c r="B170" s="58">
        <v>44791</v>
      </c>
      <c r="C170" s="50">
        <v>21461066</v>
      </c>
      <c r="D170" s="49" t="s">
        <v>21</v>
      </c>
      <c r="E170" s="16">
        <v>5000000</v>
      </c>
      <c r="F170" s="16"/>
      <c r="G170" s="16">
        <f t="shared" si="0"/>
        <v>23857908.530000031</v>
      </c>
      <c r="H170" s="37"/>
      <c r="I170" s="37"/>
    </row>
    <row r="171" spans="2:9" s="10" customFormat="1" ht="15.95" customHeight="1">
      <c r="B171" s="58">
        <v>44791</v>
      </c>
      <c r="C171" s="50">
        <v>21461064</v>
      </c>
      <c r="D171" s="49" t="s">
        <v>21</v>
      </c>
      <c r="E171" s="16">
        <v>10000000</v>
      </c>
      <c r="F171" s="16"/>
      <c r="G171" s="16">
        <f t="shared" si="0"/>
        <v>33857908.530000031</v>
      </c>
      <c r="H171" s="37"/>
      <c r="I171" s="37"/>
    </row>
    <row r="172" spans="2:9" s="10" customFormat="1" ht="15.95" customHeight="1">
      <c r="B172" s="58">
        <v>44791</v>
      </c>
      <c r="C172" s="50">
        <v>21461065</v>
      </c>
      <c r="D172" s="49" t="s">
        <v>21</v>
      </c>
      <c r="E172" s="16">
        <v>5000000</v>
      </c>
      <c r="F172" s="16"/>
      <c r="G172" s="16">
        <f t="shared" si="0"/>
        <v>38857908.530000031</v>
      </c>
      <c r="H172" s="37"/>
      <c r="I172" s="37"/>
    </row>
    <row r="173" spans="2:9" s="10" customFormat="1" ht="15.95" customHeight="1">
      <c r="B173" s="58">
        <v>44791</v>
      </c>
      <c r="C173" s="50">
        <v>26486</v>
      </c>
      <c r="D173" s="49" t="s">
        <v>173</v>
      </c>
      <c r="E173" s="16"/>
      <c r="F173" s="16">
        <v>27643.87</v>
      </c>
      <c r="G173" s="16">
        <f t="shared" si="0"/>
        <v>38830264.660000034</v>
      </c>
      <c r="H173" s="37"/>
      <c r="I173" s="37"/>
    </row>
    <row r="174" spans="2:9" s="10" customFormat="1" ht="15.95" customHeight="1">
      <c r="B174" s="58">
        <v>44791</v>
      </c>
      <c r="C174" s="50">
        <v>26485</v>
      </c>
      <c r="D174" s="49" t="s">
        <v>173</v>
      </c>
      <c r="E174" s="16"/>
      <c r="F174" s="16">
        <v>800000</v>
      </c>
      <c r="G174" s="16">
        <f t="shared" si="0"/>
        <v>38030264.660000034</v>
      </c>
      <c r="H174" s="37"/>
      <c r="I174" s="37"/>
    </row>
    <row r="175" spans="2:9" s="10" customFormat="1" ht="15.95" customHeight="1">
      <c r="B175" s="58">
        <v>44791</v>
      </c>
      <c r="C175" s="50">
        <v>26463</v>
      </c>
      <c r="D175" s="49" t="s">
        <v>173</v>
      </c>
      <c r="E175" s="16"/>
      <c r="F175" s="16">
        <v>21000000</v>
      </c>
      <c r="G175" s="16">
        <f t="shared" si="0"/>
        <v>17030264.660000034</v>
      </c>
      <c r="H175" s="37"/>
      <c r="I175" s="37"/>
    </row>
    <row r="176" spans="2:9" s="10" customFormat="1" ht="15.95" customHeight="1">
      <c r="B176" s="58">
        <v>44791</v>
      </c>
      <c r="C176" s="50">
        <v>26557</v>
      </c>
      <c r="D176" s="49" t="s">
        <v>174</v>
      </c>
      <c r="E176" s="16"/>
      <c r="F176" s="16">
        <v>195652.08</v>
      </c>
      <c r="G176" s="16">
        <f t="shared" si="0"/>
        <v>16834612.580000035</v>
      </c>
      <c r="H176" s="37"/>
      <c r="I176" s="37"/>
    </row>
    <row r="177" spans="2:9" s="10" customFormat="1" ht="15.95" customHeight="1">
      <c r="B177" s="58">
        <v>44791</v>
      </c>
      <c r="C177" s="50">
        <v>26556</v>
      </c>
      <c r="D177" s="49" t="s">
        <v>175</v>
      </c>
      <c r="E177" s="16"/>
      <c r="F177" s="16">
        <v>933008.3</v>
      </c>
      <c r="G177" s="16">
        <f t="shared" si="0"/>
        <v>15901604.280000035</v>
      </c>
      <c r="H177" s="37"/>
      <c r="I177" s="37"/>
    </row>
    <row r="178" spans="2:9" s="10" customFormat="1" ht="15.95" customHeight="1">
      <c r="B178" s="58">
        <v>44791</v>
      </c>
      <c r="C178" s="50">
        <v>26559</v>
      </c>
      <c r="D178" s="49" t="s">
        <v>36</v>
      </c>
      <c r="E178" s="16"/>
      <c r="F178" s="16">
        <v>68400</v>
      </c>
      <c r="G178" s="16">
        <f t="shared" si="0"/>
        <v>15833204.280000035</v>
      </c>
      <c r="H178" s="37"/>
      <c r="I178" s="37"/>
    </row>
    <row r="179" spans="2:9" s="10" customFormat="1" ht="15.95" customHeight="1">
      <c r="B179" s="58">
        <v>44791</v>
      </c>
      <c r="C179" s="50">
        <v>26560</v>
      </c>
      <c r="D179" s="49" t="s">
        <v>36</v>
      </c>
      <c r="E179" s="16"/>
      <c r="F179" s="16">
        <v>2619720</v>
      </c>
      <c r="G179" s="16">
        <f t="shared" si="0"/>
        <v>13213484.280000035</v>
      </c>
      <c r="H179" s="37"/>
      <c r="I179" s="37"/>
    </row>
    <row r="180" spans="2:9" s="10" customFormat="1" ht="15.95" customHeight="1">
      <c r="B180" s="58">
        <v>44791</v>
      </c>
      <c r="C180" s="50">
        <v>27670655816</v>
      </c>
      <c r="D180" s="49" t="s">
        <v>29</v>
      </c>
      <c r="E180" s="16"/>
      <c r="F180" s="16">
        <v>4300000</v>
      </c>
      <c r="G180" s="16">
        <f t="shared" si="0"/>
        <v>8913484.2800000347</v>
      </c>
      <c r="H180" s="37"/>
      <c r="I180" s="37"/>
    </row>
    <row r="181" spans="2:9" s="10" customFormat="1" ht="15.95" customHeight="1">
      <c r="B181" s="58">
        <v>44792</v>
      </c>
      <c r="C181" s="50">
        <v>27686425606</v>
      </c>
      <c r="D181" s="49" t="s">
        <v>243</v>
      </c>
      <c r="E181" s="16">
        <v>4000000</v>
      </c>
      <c r="F181" s="16"/>
      <c r="G181" s="16">
        <f t="shared" si="0"/>
        <v>12913484.280000035</v>
      </c>
      <c r="H181" s="37"/>
      <c r="I181" s="37"/>
    </row>
    <row r="182" spans="2:9" s="10" customFormat="1" ht="15.95" customHeight="1">
      <c r="B182" s="58">
        <v>44792</v>
      </c>
      <c r="C182" s="50">
        <v>27686411987</v>
      </c>
      <c r="D182" s="49" t="s">
        <v>243</v>
      </c>
      <c r="E182" s="16">
        <v>100000000</v>
      </c>
      <c r="F182" s="16"/>
      <c r="G182" s="16">
        <f t="shared" si="0"/>
        <v>112913484.28000003</v>
      </c>
      <c r="H182" s="37"/>
      <c r="I182" s="37"/>
    </row>
    <row r="183" spans="2:9" s="10" customFormat="1" ht="15.95" customHeight="1">
      <c r="B183" s="58">
        <v>44792</v>
      </c>
      <c r="C183" s="50">
        <v>21461071</v>
      </c>
      <c r="D183" s="49" t="s">
        <v>21</v>
      </c>
      <c r="E183" s="16">
        <v>1165083.51</v>
      </c>
      <c r="F183" s="16"/>
      <c r="G183" s="16">
        <f t="shared" si="0"/>
        <v>114078567.79000004</v>
      </c>
      <c r="H183" s="37"/>
      <c r="I183" s="37"/>
    </row>
    <row r="184" spans="2:9" s="10" customFormat="1" ht="15.95" customHeight="1">
      <c r="B184" s="58">
        <v>44792</v>
      </c>
      <c r="C184" s="50">
        <v>21461070</v>
      </c>
      <c r="D184" s="49" t="s">
        <v>21</v>
      </c>
      <c r="E184" s="16">
        <v>2000000</v>
      </c>
      <c r="F184" s="16"/>
      <c r="G184" s="16">
        <f t="shared" si="0"/>
        <v>116078567.79000004</v>
      </c>
      <c r="H184" s="37"/>
      <c r="I184" s="37"/>
    </row>
    <row r="185" spans="2:9" s="10" customFormat="1" ht="15.95" customHeight="1">
      <c r="B185" s="58">
        <v>44792</v>
      </c>
      <c r="C185" s="50">
        <v>26472</v>
      </c>
      <c r="D185" s="49" t="s">
        <v>244</v>
      </c>
      <c r="E185" s="16"/>
      <c r="F185" s="16">
        <v>3901541</v>
      </c>
      <c r="G185" s="16">
        <f t="shared" si="0"/>
        <v>112177026.79000004</v>
      </c>
      <c r="H185" s="37"/>
      <c r="I185" s="37"/>
    </row>
    <row r="186" spans="2:9" s="10" customFormat="1" ht="15.95" customHeight="1">
      <c r="B186" s="58">
        <v>44792</v>
      </c>
      <c r="C186" s="50">
        <v>26468</v>
      </c>
      <c r="D186" s="49" t="s">
        <v>244</v>
      </c>
      <c r="E186" s="16"/>
      <c r="F186" s="16">
        <v>25000000</v>
      </c>
      <c r="G186" s="16">
        <f t="shared" si="0"/>
        <v>87177026.790000036</v>
      </c>
      <c r="H186" s="37"/>
      <c r="I186" s="37"/>
    </row>
    <row r="187" spans="2:9" s="10" customFormat="1" ht="15.95" customHeight="1">
      <c r="B187" s="58">
        <v>44792</v>
      </c>
      <c r="C187" s="50">
        <v>26469</v>
      </c>
      <c r="D187" s="49" t="s">
        <v>244</v>
      </c>
      <c r="E187" s="16"/>
      <c r="F187" s="16">
        <v>25000000</v>
      </c>
      <c r="G187" s="16">
        <f t="shared" si="0"/>
        <v>62177026.790000036</v>
      </c>
      <c r="H187" s="37"/>
      <c r="I187" s="37"/>
    </row>
    <row r="188" spans="2:9" s="10" customFormat="1" ht="15.95" customHeight="1">
      <c r="B188" s="58">
        <v>44792</v>
      </c>
      <c r="C188" s="50">
        <v>26470</v>
      </c>
      <c r="D188" s="49" t="s">
        <v>244</v>
      </c>
      <c r="E188" s="16"/>
      <c r="F188" s="16">
        <v>25000000</v>
      </c>
      <c r="G188" s="16">
        <f t="shared" si="0"/>
        <v>37177026.790000036</v>
      </c>
      <c r="H188" s="37"/>
      <c r="I188" s="37"/>
    </row>
    <row r="189" spans="2:9" s="10" customFormat="1" ht="15.95" customHeight="1">
      <c r="B189" s="58">
        <v>44792</v>
      </c>
      <c r="C189" s="50">
        <v>26471</v>
      </c>
      <c r="D189" s="49" t="s">
        <v>244</v>
      </c>
      <c r="E189" s="16"/>
      <c r="F189" s="16">
        <v>25000000</v>
      </c>
      <c r="G189" s="65">
        <f t="shared" si="0"/>
        <v>12177026.790000036</v>
      </c>
      <c r="H189" s="37"/>
      <c r="I189" s="37"/>
    </row>
    <row r="190" spans="2:9" s="10" customFormat="1" ht="15.95" customHeight="1">
      <c r="B190" s="58">
        <v>44792</v>
      </c>
      <c r="C190" s="50">
        <v>26580</v>
      </c>
      <c r="D190" s="49" t="s">
        <v>43</v>
      </c>
      <c r="E190" s="65"/>
      <c r="F190" s="65">
        <v>7094.21</v>
      </c>
      <c r="G190" s="65">
        <f t="shared" si="0"/>
        <v>12169932.580000035</v>
      </c>
      <c r="H190" s="37"/>
      <c r="I190" s="37"/>
    </row>
    <row r="191" spans="2:9" s="10" customFormat="1" ht="15.95" customHeight="1">
      <c r="B191" s="58">
        <v>44792</v>
      </c>
      <c r="C191" s="50">
        <v>26608</v>
      </c>
      <c r="D191" s="49" t="s">
        <v>44</v>
      </c>
      <c r="E191" s="65"/>
      <c r="F191" s="65">
        <v>7094.21</v>
      </c>
      <c r="G191" s="65">
        <f t="shared" si="0"/>
        <v>12162838.370000035</v>
      </c>
      <c r="H191" s="37"/>
      <c r="I191" s="37"/>
    </row>
    <row r="192" spans="2:9" s="10" customFormat="1" ht="15.95" customHeight="1">
      <c r="B192" s="58">
        <v>44792</v>
      </c>
      <c r="C192" s="50">
        <v>26614</v>
      </c>
      <c r="D192" s="49" t="s">
        <v>45</v>
      </c>
      <c r="E192" s="65"/>
      <c r="F192" s="65">
        <v>8035.11</v>
      </c>
      <c r="G192" s="65">
        <f t="shared" si="0"/>
        <v>12154803.260000035</v>
      </c>
      <c r="H192" s="37"/>
      <c r="I192" s="37"/>
    </row>
    <row r="193" spans="2:9" s="10" customFormat="1" ht="15.95" customHeight="1">
      <c r="B193" s="58">
        <v>44792</v>
      </c>
      <c r="C193" s="50">
        <v>26591</v>
      </c>
      <c r="D193" s="49" t="s">
        <v>46</v>
      </c>
      <c r="E193" s="65"/>
      <c r="F193" s="65">
        <v>8099.8</v>
      </c>
      <c r="G193" s="65">
        <f t="shared" si="0"/>
        <v>12146703.460000034</v>
      </c>
      <c r="H193" s="37"/>
      <c r="I193" s="37"/>
    </row>
    <row r="194" spans="2:9" s="10" customFormat="1" ht="15.95" customHeight="1">
      <c r="B194" s="58">
        <v>44792</v>
      </c>
      <c r="C194" s="50">
        <v>26594</v>
      </c>
      <c r="D194" s="49" t="s">
        <v>50</v>
      </c>
      <c r="E194" s="65"/>
      <c r="F194" s="65">
        <v>8185.21</v>
      </c>
      <c r="G194" s="65">
        <f t="shared" si="0"/>
        <v>12138518.250000034</v>
      </c>
      <c r="H194" s="37"/>
      <c r="I194" s="37"/>
    </row>
    <row r="195" spans="2:9" s="10" customFormat="1" ht="15.95" customHeight="1">
      <c r="B195" s="58">
        <v>44792</v>
      </c>
      <c r="C195" s="50">
        <v>26623</v>
      </c>
      <c r="D195" s="49" t="s">
        <v>51</v>
      </c>
      <c r="E195" s="65"/>
      <c r="F195" s="65">
        <v>8185.21</v>
      </c>
      <c r="G195" s="65">
        <f t="shared" si="0"/>
        <v>12130333.040000033</v>
      </c>
      <c r="H195" s="37"/>
      <c r="I195" s="37"/>
    </row>
    <row r="196" spans="2:9" s="10" customFormat="1" ht="15.95" customHeight="1">
      <c r="B196" s="58">
        <v>44792</v>
      </c>
      <c r="C196" s="50">
        <v>26582</v>
      </c>
      <c r="D196" s="49" t="s">
        <v>48</v>
      </c>
      <c r="E196" s="65"/>
      <c r="F196" s="65">
        <v>8185.21</v>
      </c>
      <c r="G196" s="65">
        <f t="shared" si="0"/>
        <v>12122147.830000032</v>
      </c>
      <c r="H196" s="37"/>
      <c r="I196" s="37"/>
    </row>
    <row r="197" spans="2:9" s="10" customFormat="1" ht="15.95" customHeight="1">
      <c r="B197" s="58">
        <v>44792</v>
      </c>
      <c r="C197" s="50">
        <v>26578</v>
      </c>
      <c r="D197" s="49" t="s">
        <v>47</v>
      </c>
      <c r="E197" s="65"/>
      <c r="F197" s="65">
        <v>8185.21</v>
      </c>
      <c r="G197" s="65">
        <f t="shared" si="0"/>
        <v>12113962.620000031</v>
      </c>
      <c r="H197" s="37"/>
      <c r="I197" s="37"/>
    </row>
    <row r="198" spans="2:9" s="10" customFormat="1" ht="15.95" customHeight="1">
      <c r="B198" s="58">
        <v>44792</v>
      </c>
      <c r="C198" s="50">
        <v>26583</v>
      </c>
      <c r="D198" s="49" t="s">
        <v>49</v>
      </c>
      <c r="E198" s="65"/>
      <c r="F198" s="65">
        <v>8185.21</v>
      </c>
      <c r="G198" s="65">
        <f t="shared" si="0"/>
        <v>12105777.41000003</v>
      </c>
      <c r="H198" s="37"/>
      <c r="I198" s="37"/>
    </row>
    <row r="199" spans="2:9" s="10" customFormat="1" ht="15.95" customHeight="1">
      <c r="B199" s="58">
        <v>44792</v>
      </c>
      <c r="C199" s="50">
        <v>26636</v>
      </c>
      <c r="D199" s="49" t="s">
        <v>52</v>
      </c>
      <c r="E199" s="65"/>
      <c r="F199" s="65">
        <v>8185.21</v>
      </c>
      <c r="G199" s="65">
        <f t="shared" si="0"/>
        <v>12097592.200000029</v>
      </c>
      <c r="H199" s="37"/>
      <c r="I199" s="37"/>
    </row>
    <row r="200" spans="2:9" s="10" customFormat="1" ht="15.95" customHeight="1">
      <c r="B200" s="58">
        <v>44792</v>
      </c>
      <c r="C200" s="50">
        <v>26600</v>
      </c>
      <c r="D200" s="49" t="s">
        <v>53</v>
      </c>
      <c r="E200" s="65"/>
      <c r="F200" s="65">
        <v>8576</v>
      </c>
      <c r="G200" s="65">
        <f t="shared" si="0"/>
        <v>12089016.200000029</v>
      </c>
      <c r="H200" s="37"/>
      <c r="I200" s="37"/>
    </row>
    <row r="201" spans="2:9" s="10" customFormat="1" ht="15.95" customHeight="1">
      <c r="B201" s="58">
        <v>44792</v>
      </c>
      <c r="C201" s="50">
        <v>26631</v>
      </c>
      <c r="D201" s="49" t="s">
        <v>55</v>
      </c>
      <c r="E201" s="65"/>
      <c r="F201" s="65">
        <v>8576</v>
      </c>
      <c r="G201" s="65">
        <f t="shared" si="0"/>
        <v>12080440.200000029</v>
      </c>
      <c r="H201" s="37"/>
      <c r="I201" s="37"/>
    </row>
    <row r="202" spans="2:9" s="10" customFormat="1" ht="15.95" customHeight="1">
      <c r="B202" s="58">
        <v>44792</v>
      </c>
      <c r="C202" s="50">
        <v>26606</v>
      </c>
      <c r="D202" s="49" t="s">
        <v>54</v>
      </c>
      <c r="E202" s="65"/>
      <c r="F202" s="65">
        <v>8576</v>
      </c>
      <c r="G202" s="65">
        <f t="shared" si="0"/>
        <v>12071864.200000029</v>
      </c>
      <c r="H202" s="37"/>
      <c r="I202" s="37"/>
    </row>
    <row r="203" spans="2:9" s="10" customFormat="1" ht="15.95" customHeight="1">
      <c r="B203" s="58">
        <v>44792</v>
      </c>
      <c r="C203" s="50">
        <v>26598</v>
      </c>
      <c r="D203" s="49" t="s">
        <v>57</v>
      </c>
      <c r="E203" s="65"/>
      <c r="F203" s="65">
        <v>9126.11</v>
      </c>
      <c r="G203" s="65">
        <f t="shared" si="0"/>
        <v>12062738.09000003</v>
      </c>
      <c r="H203" s="37"/>
      <c r="I203" s="37"/>
    </row>
    <row r="204" spans="2:9" s="10" customFormat="1" ht="15.95" customHeight="1">
      <c r="B204" s="58">
        <v>44792</v>
      </c>
      <c r="C204" s="50">
        <v>26569</v>
      </c>
      <c r="D204" s="49" t="s">
        <v>56</v>
      </c>
      <c r="E204" s="65"/>
      <c r="F204" s="65">
        <v>9126.11</v>
      </c>
      <c r="G204" s="65">
        <f t="shared" si="0"/>
        <v>12053611.98000003</v>
      </c>
      <c r="H204" s="37"/>
      <c r="I204" s="37"/>
    </row>
    <row r="205" spans="2:9" s="10" customFormat="1" ht="15.95" customHeight="1">
      <c r="B205" s="58">
        <v>44792</v>
      </c>
      <c r="C205" s="50">
        <v>26599</v>
      </c>
      <c r="D205" s="49" t="s">
        <v>58</v>
      </c>
      <c r="E205" s="65"/>
      <c r="F205" s="65">
        <v>9126.11</v>
      </c>
      <c r="G205" s="65">
        <f t="shared" si="0"/>
        <v>12044485.870000031</v>
      </c>
      <c r="H205" s="37"/>
      <c r="I205" s="37"/>
    </row>
    <row r="206" spans="2:9" s="10" customFormat="1" ht="15.95" customHeight="1">
      <c r="B206" s="58">
        <v>44792</v>
      </c>
      <c r="C206" s="50">
        <v>26612</v>
      </c>
      <c r="D206" s="49" t="s">
        <v>65</v>
      </c>
      <c r="E206" s="65"/>
      <c r="F206" s="65">
        <v>9284</v>
      </c>
      <c r="G206" s="65">
        <f t="shared" si="0"/>
        <v>12035201.870000031</v>
      </c>
      <c r="H206" s="37"/>
      <c r="I206" s="37"/>
    </row>
    <row r="207" spans="2:9" s="10" customFormat="1" ht="15.95" customHeight="1">
      <c r="B207" s="58">
        <v>44792</v>
      </c>
      <c r="C207" s="50">
        <v>26593</v>
      </c>
      <c r="D207" s="49" t="s">
        <v>62</v>
      </c>
      <c r="E207" s="65"/>
      <c r="F207" s="65">
        <v>9284</v>
      </c>
      <c r="G207" s="65">
        <f t="shared" si="0"/>
        <v>12025917.870000031</v>
      </c>
      <c r="H207" s="37"/>
      <c r="I207" s="37"/>
    </row>
    <row r="208" spans="2:9" s="10" customFormat="1" ht="15.95" customHeight="1">
      <c r="B208" s="58">
        <v>44792</v>
      </c>
      <c r="C208" s="50">
        <v>26632</v>
      </c>
      <c r="D208" s="49" t="s">
        <v>68</v>
      </c>
      <c r="E208" s="65"/>
      <c r="F208" s="65">
        <v>9284</v>
      </c>
      <c r="G208" s="65">
        <f t="shared" si="0"/>
        <v>12016633.870000031</v>
      </c>
      <c r="H208" s="37"/>
      <c r="I208" s="37"/>
    </row>
    <row r="209" spans="2:9" s="10" customFormat="1" ht="15.95" customHeight="1">
      <c r="B209" s="58">
        <v>44792</v>
      </c>
      <c r="C209" s="50">
        <v>26625</v>
      </c>
      <c r="D209" s="49" t="s">
        <v>66</v>
      </c>
      <c r="E209" s="65"/>
      <c r="F209" s="65">
        <v>9284</v>
      </c>
      <c r="G209" s="65">
        <f t="shared" si="0"/>
        <v>12007349.870000031</v>
      </c>
      <c r="H209" s="37"/>
      <c r="I209" s="37"/>
    </row>
    <row r="210" spans="2:9" s="10" customFormat="1" ht="15.95" customHeight="1">
      <c r="B210" s="58">
        <v>44792</v>
      </c>
      <c r="C210" s="50">
        <v>26611</v>
      </c>
      <c r="D210" s="49" t="s">
        <v>64</v>
      </c>
      <c r="E210" s="65"/>
      <c r="F210" s="65">
        <v>9284</v>
      </c>
      <c r="G210" s="65">
        <f t="shared" si="0"/>
        <v>11998065.870000031</v>
      </c>
      <c r="H210" s="37"/>
      <c r="I210" s="37"/>
    </row>
    <row r="211" spans="2:9" s="10" customFormat="1" ht="15.95" customHeight="1">
      <c r="B211" s="58">
        <v>44792</v>
      </c>
      <c r="C211" s="50">
        <v>26605</v>
      </c>
      <c r="D211" s="49" t="s">
        <v>63</v>
      </c>
      <c r="E211" s="65"/>
      <c r="F211" s="65">
        <v>9284</v>
      </c>
      <c r="G211" s="65">
        <f t="shared" si="0"/>
        <v>11988781.870000031</v>
      </c>
      <c r="H211" s="37"/>
      <c r="I211" s="37"/>
    </row>
    <row r="212" spans="2:9" s="10" customFormat="1" ht="15.95" customHeight="1">
      <c r="B212" s="58">
        <v>44792</v>
      </c>
      <c r="C212" s="50">
        <v>26584</v>
      </c>
      <c r="D212" s="49" t="s">
        <v>61</v>
      </c>
      <c r="E212" s="65"/>
      <c r="F212" s="65">
        <v>9284</v>
      </c>
      <c r="G212" s="65">
        <f t="shared" si="0"/>
        <v>11979497.870000031</v>
      </c>
      <c r="H212" s="37"/>
      <c r="I212" s="37"/>
    </row>
    <row r="213" spans="2:9" s="10" customFormat="1" ht="15.95" customHeight="1">
      <c r="B213" s="58">
        <v>44792</v>
      </c>
      <c r="C213" s="50">
        <v>26574</v>
      </c>
      <c r="D213" s="49" t="s">
        <v>59</v>
      </c>
      <c r="E213" s="65"/>
      <c r="F213" s="65">
        <v>9284</v>
      </c>
      <c r="G213" s="65">
        <f t="shared" si="0"/>
        <v>11970213.870000031</v>
      </c>
      <c r="H213" s="37"/>
      <c r="I213" s="37"/>
    </row>
    <row r="214" spans="2:9" s="10" customFormat="1" ht="15.95" customHeight="1">
      <c r="B214" s="58">
        <v>44792</v>
      </c>
      <c r="C214" s="50">
        <v>26635</v>
      </c>
      <c r="D214" s="49" t="s">
        <v>69</v>
      </c>
      <c r="E214" s="65"/>
      <c r="F214" s="65">
        <v>9284</v>
      </c>
      <c r="G214" s="65">
        <f t="shared" si="0"/>
        <v>11960929.870000031</v>
      </c>
      <c r="H214" s="37"/>
      <c r="I214" s="37"/>
    </row>
    <row r="215" spans="2:9" s="10" customFormat="1" ht="15.95" customHeight="1">
      <c r="B215" s="58">
        <v>44792</v>
      </c>
      <c r="C215" s="50">
        <v>26639</v>
      </c>
      <c r="D215" s="49" t="s">
        <v>71</v>
      </c>
      <c r="E215" s="65"/>
      <c r="F215" s="65">
        <v>9284</v>
      </c>
      <c r="G215" s="65">
        <f t="shared" si="0"/>
        <v>11951645.870000031</v>
      </c>
      <c r="H215" s="37"/>
      <c r="I215" s="37"/>
    </row>
    <row r="216" spans="2:9" s="10" customFormat="1" ht="15.95" customHeight="1">
      <c r="B216" s="58">
        <v>44792</v>
      </c>
      <c r="C216" s="50">
        <v>26581</v>
      </c>
      <c r="D216" s="49" t="s">
        <v>60</v>
      </c>
      <c r="E216" s="65"/>
      <c r="F216" s="65">
        <v>9284</v>
      </c>
      <c r="G216" s="65">
        <f t="shared" si="0"/>
        <v>11942361.870000031</v>
      </c>
      <c r="H216" s="37"/>
      <c r="I216" s="37"/>
    </row>
    <row r="217" spans="2:9" s="10" customFormat="1" ht="15.95" customHeight="1">
      <c r="B217" s="58">
        <v>44792</v>
      </c>
      <c r="C217" s="50">
        <v>26638</v>
      </c>
      <c r="D217" s="49" t="s">
        <v>70</v>
      </c>
      <c r="E217" s="65"/>
      <c r="F217" s="65">
        <v>9284</v>
      </c>
      <c r="G217" s="65">
        <f t="shared" si="0"/>
        <v>11933077.870000031</v>
      </c>
      <c r="H217" s="37"/>
      <c r="I217" s="37"/>
    </row>
    <row r="218" spans="2:9" s="10" customFormat="1" ht="15.95" customHeight="1">
      <c r="B218" s="58">
        <v>44792</v>
      </c>
      <c r="C218" s="50">
        <v>26628</v>
      </c>
      <c r="D218" s="49" t="s">
        <v>67</v>
      </c>
      <c r="E218" s="65"/>
      <c r="F218" s="65">
        <v>9284</v>
      </c>
      <c r="G218" s="65">
        <f t="shared" si="0"/>
        <v>11923793.870000031</v>
      </c>
      <c r="H218" s="37"/>
      <c r="I218" s="37"/>
    </row>
    <row r="219" spans="2:9" s="10" customFormat="1" ht="15.95" customHeight="1">
      <c r="B219" s="58">
        <v>44792</v>
      </c>
      <c r="C219" s="50">
        <v>26610</v>
      </c>
      <c r="D219" s="49" t="s">
        <v>72</v>
      </c>
      <c r="E219" s="65"/>
      <c r="F219" s="65">
        <v>9516.9</v>
      </c>
      <c r="G219" s="65">
        <f t="shared" si="0"/>
        <v>11914276.97000003</v>
      </c>
      <c r="H219" s="37"/>
      <c r="I219" s="37"/>
    </row>
    <row r="220" spans="2:9" s="10" customFormat="1" ht="15.95" customHeight="1">
      <c r="B220" s="58">
        <v>44792</v>
      </c>
      <c r="C220" s="50">
        <v>26579</v>
      </c>
      <c r="D220" s="49" t="s">
        <v>73</v>
      </c>
      <c r="E220" s="65"/>
      <c r="F220" s="65">
        <v>9652.02</v>
      </c>
      <c r="G220" s="65">
        <f t="shared" si="0"/>
        <v>11904624.950000031</v>
      </c>
      <c r="H220" s="37"/>
      <c r="I220" s="37"/>
    </row>
    <row r="221" spans="2:9" s="10" customFormat="1" ht="15.95" customHeight="1">
      <c r="B221" s="58">
        <v>44792</v>
      </c>
      <c r="C221" s="50">
        <v>26604</v>
      </c>
      <c r="D221" s="49" t="s">
        <v>74</v>
      </c>
      <c r="E221" s="65"/>
      <c r="F221" s="65">
        <v>9954.1</v>
      </c>
      <c r="G221" s="65">
        <f t="shared" si="0"/>
        <v>11894670.850000031</v>
      </c>
      <c r="H221" s="37"/>
      <c r="I221" s="37"/>
    </row>
    <row r="222" spans="2:9" s="10" customFormat="1" ht="15.95" customHeight="1">
      <c r="B222" s="58">
        <v>44792</v>
      </c>
      <c r="C222" s="50">
        <v>26596</v>
      </c>
      <c r="D222" s="49" t="s">
        <v>75</v>
      </c>
      <c r="E222" s="65"/>
      <c r="F222" s="65">
        <v>10105.09</v>
      </c>
      <c r="G222" s="65">
        <f t="shared" si="0"/>
        <v>11884565.760000031</v>
      </c>
      <c r="H222" s="37"/>
      <c r="I222" s="37"/>
    </row>
    <row r="223" spans="2:9" s="10" customFormat="1" ht="15.95" customHeight="1">
      <c r="B223" s="58">
        <v>44792</v>
      </c>
      <c r="C223" s="50">
        <v>26592</v>
      </c>
      <c r="D223" s="49" t="s">
        <v>76</v>
      </c>
      <c r="E223" s="65"/>
      <c r="F223" s="65">
        <v>10224.9</v>
      </c>
      <c r="G223" s="65">
        <f t="shared" si="0"/>
        <v>11874340.860000031</v>
      </c>
      <c r="H223" s="37"/>
      <c r="I223" s="37"/>
    </row>
    <row r="224" spans="2:9" s="10" customFormat="1" ht="15.95" customHeight="1">
      <c r="B224" s="58">
        <v>44792</v>
      </c>
      <c r="C224" s="50">
        <v>26615</v>
      </c>
      <c r="D224" s="49" t="s">
        <v>77</v>
      </c>
      <c r="E224" s="65"/>
      <c r="F224" s="65">
        <v>10224.9</v>
      </c>
      <c r="G224" s="65">
        <f t="shared" si="0"/>
        <v>11864115.960000031</v>
      </c>
      <c r="H224" s="37"/>
      <c r="I224" s="37"/>
    </row>
    <row r="225" spans="2:9" s="10" customFormat="1" ht="15.95" customHeight="1">
      <c r="B225" s="58">
        <v>44792</v>
      </c>
      <c r="C225" s="50">
        <v>26587</v>
      </c>
      <c r="D225" s="49" t="s">
        <v>78</v>
      </c>
      <c r="E225" s="65"/>
      <c r="F225" s="65">
        <v>11069.38</v>
      </c>
      <c r="G225" s="65">
        <f t="shared" si="0"/>
        <v>11853046.58000003</v>
      </c>
      <c r="H225" s="37"/>
      <c r="I225" s="37"/>
    </row>
    <row r="226" spans="2:9" s="10" customFormat="1" ht="15.95" customHeight="1">
      <c r="B226" s="58">
        <v>44792</v>
      </c>
      <c r="C226" s="50">
        <v>26588</v>
      </c>
      <c r="D226" s="49" t="s">
        <v>79</v>
      </c>
      <c r="E226" s="65"/>
      <c r="F226" s="65">
        <v>11069.38</v>
      </c>
      <c r="G226" s="65">
        <f t="shared" si="0"/>
        <v>11841977.200000029</v>
      </c>
      <c r="H226" s="37"/>
      <c r="I226" s="37"/>
    </row>
    <row r="227" spans="2:9" s="10" customFormat="1" ht="15.95" customHeight="1">
      <c r="B227" s="58">
        <v>44792</v>
      </c>
      <c r="C227" s="50">
        <v>26603</v>
      </c>
      <c r="D227" s="49" t="s">
        <v>80</v>
      </c>
      <c r="E227" s="65"/>
      <c r="F227" s="65">
        <v>11518.64</v>
      </c>
      <c r="G227" s="65">
        <f t="shared" si="0"/>
        <v>11830458.560000028</v>
      </c>
      <c r="H227" s="37"/>
      <c r="I227" s="37"/>
    </row>
    <row r="228" spans="2:9" s="10" customFormat="1" ht="15.95" customHeight="1">
      <c r="B228" s="58">
        <v>44792</v>
      </c>
      <c r="C228" s="50">
        <v>26602</v>
      </c>
      <c r="D228" s="49" t="s">
        <v>81</v>
      </c>
      <c r="E228" s="65"/>
      <c r="F228" s="65">
        <v>11657.58</v>
      </c>
      <c r="G228" s="65">
        <f t="shared" si="0"/>
        <v>11818800.980000028</v>
      </c>
      <c r="H228" s="37"/>
      <c r="I228" s="37"/>
    </row>
    <row r="229" spans="2:9" s="10" customFormat="1" ht="15.95" customHeight="1">
      <c r="B229" s="58">
        <v>44792</v>
      </c>
      <c r="C229" s="50">
        <v>26619</v>
      </c>
      <c r="D229" s="49" t="s">
        <v>83</v>
      </c>
      <c r="E229" s="65"/>
      <c r="F229" s="65">
        <v>11777.38</v>
      </c>
      <c r="G229" s="65">
        <f t="shared" si="0"/>
        <v>11807023.600000028</v>
      </c>
      <c r="H229" s="37"/>
      <c r="I229" s="37"/>
    </row>
    <row r="230" spans="2:9" s="10" customFormat="1" ht="15.95" customHeight="1">
      <c r="B230" s="58">
        <v>44792</v>
      </c>
      <c r="C230" s="50">
        <v>26589</v>
      </c>
      <c r="D230" s="49" t="s">
        <v>82</v>
      </c>
      <c r="E230" s="65"/>
      <c r="F230" s="65">
        <v>11777.38</v>
      </c>
      <c r="G230" s="65">
        <f t="shared" si="0"/>
        <v>11795246.220000027</v>
      </c>
      <c r="H230" s="37"/>
      <c r="I230" s="37"/>
    </row>
    <row r="231" spans="2:9" s="10" customFormat="1" ht="15.95" customHeight="1">
      <c r="B231" s="58">
        <v>44792</v>
      </c>
      <c r="C231" s="50">
        <v>26597</v>
      </c>
      <c r="D231" s="49" t="s">
        <v>84</v>
      </c>
      <c r="E231" s="65"/>
      <c r="F231" s="65">
        <v>12165.51</v>
      </c>
      <c r="G231" s="65">
        <f t="shared" si="0"/>
        <v>11783080.710000027</v>
      </c>
      <c r="H231" s="37"/>
      <c r="I231" s="37"/>
    </row>
    <row r="232" spans="2:9" s="10" customFormat="1" ht="15.95" customHeight="1">
      <c r="B232" s="58">
        <v>44792</v>
      </c>
      <c r="C232" s="50">
        <v>26607</v>
      </c>
      <c r="D232" s="49" t="s">
        <v>85</v>
      </c>
      <c r="E232" s="65"/>
      <c r="F232" s="65">
        <v>12812.37</v>
      </c>
      <c r="G232" s="65">
        <f t="shared" si="0"/>
        <v>11770268.340000028</v>
      </c>
      <c r="H232" s="37"/>
      <c r="I232" s="37"/>
    </row>
    <row r="233" spans="2:9" s="10" customFormat="1" ht="15.95" customHeight="1">
      <c r="B233" s="58">
        <v>44792</v>
      </c>
      <c r="C233" s="50">
        <v>26613</v>
      </c>
      <c r="D233" s="49" t="s">
        <v>86</v>
      </c>
      <c r="E233" s="65"/>
      <c r="F233" s="65">
        <v>13210.06</v>
      </c>
      <c r="G233" s="65">
        <f t="shared" si="0"/>
        <v>11757058.280000027</v>
      </c>
      <c r="H233" s="37"/>
      <c r="I233" s="37"/>
    </row>
    <row r="234" spans="2:9" s="10" customFormat="1" ht="15.95" customHeight="1">
      <c r="B234" s="58">
        <v>44792</v>
      </c>
      <c r="C234" s="50">
        <v>26590</v>
      </c>
      <c r="D234" s="49" t="s">
        <v>87</v>
      </c>
      <c r="E234" s="65"/>
      <c r="F234" s="65">
        <v>14418.92</v>
      </c>
      <c r="G234" s="65">
        <f t="shared" si="0"/>
        <v>11742639.360000027</v>
      </c>
      <c r="H234" s="37"/>
      <c r="I234" s="37"/>
    </row>
    <row r="235" spans="2:9" s="10" customFormat="1" ht="15.95" customHeight="1">
      <c r="B235" s="58">
        <v>44792</v>
      </c>
      <c r="C235" s="50">
        <v>26627</v>
      </c>
      <c r="D235" s="49" t="s">
        <v>88</v>
      </c>
      <c r="E235" s="65"/>
      <c r="F235" s="65">
        <v>14691.85</v>
      </c>
      <c r="G235" s="65">
        <f t="shared" si="0"/>
        <v>11727947.510000028</v>
      </c>
      <c r="H235" s="37"/>
      <c r="I235" s="37"/>
    </row>
    <row r="236" spans="2:9" s="10" customFormat="1" ht="15.95" customHeight="1">
      <c r="B236" s="58">
        <v>44792</v>
      </c>
      <c r="C236" s="50">
        <v>26577</v>
      </c>
      <c r="D236" s="49" t="s">
        <v>89</v>
      </c>
      <c r="E236" s="65"/>
      <c r="F236" s="65">
        <v>14752.98</v>
      </c>
      <c r="G236" s="65">
        <f t="shared" si="0"/>
        <v>11713194.530000027</v>
      </c>
      <c r="H236" s="37"/>
      <c r="I236" s="37"/>
    </row>
    <row r="237" spans="2:9" s="10" customFormat="1" ht="15.95" customHeight="1">
      <c r="B237" s="58">
        <v>44792</v>
      </c>
      <c r="C237" s="50">
        <v>26616</v>
      </c>
      <c r="D237" s="49" t="s">
        <v>90</v>
      </c>
      <c r="E237" s="65"/>
      <c r="F237" s="65">
        <v>15399.85</v>
      </c>
      <c r="G237" s="65">
        <f t="shared" si="0"/>
        <v>11697794.680000028</v>
      </c>
      <c r="H237" s="37"/>
      <c r="I237" s="37"/>
    </row>
    <row r="238" spans="2:9" s="10" customFormat="1" ht="15.95" customHeight="1">
      <c r="B238" s="58">
        <v>44792</v>
      </c>
      <c r="C238" s="50">
        <v>26585</v>
      </c>
      <c r="D238" s="49" t="s">
        <v>91</v>
      </c>
      <c r="E238" s="65"/>
      <c r="F238" s="65">
        <v>15532.78</v>
      </c>
      <c r="G238" s="65">
        <f t="shared" si="0"/>
        <v>11682261.900000028</v>
      </c>
      <c r="H238" s="37"/>
      <c r="I238" s="37"/>
    </row>
    <row r="239" spans="2:9" s="10" customFormat="1" ht="15.95" customHeight="1">
      <c r="B239" s="58">
        <v>44792</v>
      </c>
      <c r="C239" s="50">
        <v>26586</v>
      </c>
      <c r="D239" s="49" t="s">
        <v>92</v>
      </c>
      <c r="E239" s="65"/>
      <c r="F239" s="65">
        <v>15917.35</v>
      </c>
      <c r="G239" s="65">
        <f t="shared" si="0"/>
        <v>11666344.550000029</v>
      </c>
      <c r="H239" s="37"/>
      <c r="I239" s="37"/>
    </row>
    <row r="240" spans="2:9" s="10" customFormat="1" ht="15.95" customHeight="1">
      <c r="B240" s="58">
        <v>44792</v>
      </c>
      <c r="C240" s="50">
        <v>26626</v>
      </c>
      <c r="D240" s="49" t="s">
        <v>93</v>
      </c>
      <c r="E240" s="65"/>
      <c r="F240" s="65">
        <v>16629.79</v>
      </c>
      <c r="G240" s="65">
        <f t="shared" si="0"/>
        <v>11649714.76000003</v>
      </c>
      <c r="H240" s="37"/>
      <c r="I240" s="37"/>
    </row>
    <row r="241" spans="2:9" s="10" customFormat="1" ht="15.95" customHeight="1">
      <c r="B241" s="58">
        <v>44792</v>
      </c>
      <c r="C241" s="50">
        <v>26595</v>
      </c>
      <c r="D241" s="49" t="s">
        <v>94</v>
      </c>
      <c r="E241" s="65"/>
      <c r="F241" s="65">
        <v>17796.82</v>
      </c>
      <c r="G241" s="65">
        <f t="shared" si="0"/>
        <v>11631917.940000029</v>
      </c>
      <c r="H241" s="37"/>
      <c r="I241" s="37"/>
    </row>
    <row r="242" spans="2:9" s="10" customFormat="1" ht="15.95" customHeight="1">
      <c r="B242" s="58">
        <v>44792</v>
      </c>
      <c r="C242" s="50">
        <v>26609</v>
      </c>
      <c r="D242" s="49" t="s">
        <v>98</v>
      </c>
      <c r="E242" s="65"/>
      <c r="F242" s="65">
        <v>23474.83</v>
      </c>
      <c r="G242" s="65">
        <f t="shared" si="0"/>
        <v>11608443.110000029</v>
      </c>
      <c r="H242" s="37"/>
      <c r="I242" s="37"/>
    </row>
    <row r="243" spans="2:9" s="10" customFormat="1" ht="15.95" customHeight="1">
      <c r="B243" s="58">
        <v>44792</v>
      </c>
      <c r="C243" s="50">
        <v>26567</v>
      </c>
      <c r="D243" s="49" t="s">
        <v>97</v>
      </c>
      <c r="E243" s="65"/>
      <c r="F243" s="65">
        <v>23474.83</v>
      </c>
      <c r="G243" s="65">
        <f t="shared" si="0"/>
        <v>11584968.280000029</v>
      </c>
      <c r="H243" s="37"/>
      <c r="I243" s="37"/>
    </row>
    <row r="244" spans="2:9" s="10" customFormat="1" ht="15.95" customHeight="1">
      <c r="B244" s="58">
        <v>44792</v>
      </c>
      <c r="C244" s="50">
        <v>26637</v>
      </c>
      <c r="D244" s="49" t="s">
        <v>99</v>
      </c>
      <c r="E244" s="65"/>
      <c r="F244" s="65">
        <v>23585.68</v>
      </c>
      <c r="G244" s="65">
        <f t="shared" si="0"/>
        <v>11561382.600000029</v>
      </c>
      <c r="H244" s="37"/>
      <c r="I244" s="37"/>
    </row>
    <row r="245" spans="2:9" s="10" customFormat="1" ht="15.95" customHeight="1">
      <c r="B245" s="58">
        <v>44792</v>
      </c>
      <c r="C245" s="50">
        <v>26572</v>
      </c>
      <c r="D245" s="49" t="s">
        <v>101</v>
      </c>
      <c r="E245" s="65"/>
      <c r="F245" s="65">
        <v>24180.84</v>
      </c>
      <c r="G245" s="65">
        <f t="shared" si="0"/>
        <v>11537201.76000003</v>
      </c>
      <c r="H245" s="37"/>
      <c r="I245" s="37"/>
    </row>
    <row r="246" spans="2:9" s="10" customFormat="1" ht="15.95" customHeight="1">
      <c r="B246" s="58">
        <v>44792</v>
      </c>
      <c r="C246" s="50">
        <v>26622</v>
      </c>
      <c r="D246" s="49" t="s">
        <v>102</v>
      </c>
      <c r="E246" s="65"/>
      <c r="F246" s="65">
        <v>24311.119999999999</v>
      </c>
      <c r="G246" s="65">
        <f t="shared" si="0"/>
        <v>11512890.64000003</v>
      </c>
      <c r="H246" s="37"/>
      <c r="I246" s="37"/>
    </row>
    <row r="247" spans="2:9" s="10" customFormat="1" ht="15.95" customHeight="1">
      <c r="B247" s="58">
        <v>44792</v>
      </c>
      <c r="C247" s="50">
        <v>26576</v>
      </c>
      <c r="D247" s="49" t="s">
        <v>103</v>
      </c>
      <c r="E247" s="65"/>
      <c r="F247" s="65">
        <v>24854.46</v>
      </c>
      <c r="G247" s="65">
        <f t="shared" si="0"/>
        <v>11488036.18000003</v>
      </c>
      <c r="H247" s="37"/>
      <c r="I247" s="37"/>
    </row>
    <row r="248" spans="2:9" s="10" customFormat="1" ht="15.95" customHeight="1">
      <c r="B248" s="58">
        <v>44792</v>
      </c>
      <c r="C248" s="50">
        <v>26634</v>
      </c>
      <c r="D248" s="49" t="s">
        <v>104</v>
      </c>
      <c r="E248" s="65"/>
      <c r="F248" s="65">
        <v>25352.87</v>
      </c>
      <c r="G248" s="65">
        <f t="shared" si="0"/>
        <v>11462683.31000003</v>
      </c>
      <c r="H248" s="37"/>
      <c r="I248" s="37"/>
    </row>
    <row r="249" spans="2:9" s="10" customFormat="1" ht="15.95" customHeight="1">
      <c r="B249" s="58">
        <v>44792</v>
      </c>
      <c r="C249" s="50">
        <v>26618</v>
      </c>
      <c r="D249" s="49" t="s">
        <v>105</v>
      </c>
      <c r="E249" s="65"/>
      <c r="F249" s="65">
        <v>27323.56</v>
      </c>
      <c r="G249" s="65">
        <f t="shared" si="0"/>
        <v>11435359.75000003</v>
      </c>
      <c r="H249" s="37"/>
      <c r="I249" s="37"/>
    </row>
    <row r="250" spans="2:9" s="10" customFormat="1" ht="15.95" customHeight="1">
      <c r="B250" s="58">
        <v>44792</v>
      </c>
      <c r="C250" s="50">
        <v>26568</v>
      </c>
      <c r="D250" s="49" t="s">
        <v>106</v>
      </c>
      <c r="E250" s="65"/>
      <c r="F250" s="65">
        <v>27786.22</v>
      </c>
      <c r="G250" s="65">
        <f t="shared" si="0"/>
        <v>11407573.530000029</v>
      </c>
      <c r="H250" s="37"/>
      <c r="I250" s="37"/>
    </row>
    <row r="251" spans="2:9" s="10" customFormat="1" ht="15.95" customHeight="1">
      <c r="B251" s="58">
        <v>44792</v>
      </c>
      <c r="C251" s="50">
        <v>26620</v>
      </c>
      <c r="D251" s="49" t="s">
        <v>96</v>
      </c>
      <c r="E251" s="65"/>
      <c r="F251" s="65">
        <v>28102</v>
      </c>
      <c r="G251" s="65">
        <f t="shared" si="0"/>
        <v>11379471.530000029</v>
      </c>
      <c r="H251" s="37"/>
      <c r="I251" s="37"/>
    </row>
    <row r="252" spans="2:9" s="10" customFormat="1" ht="15.95" customHeight="1">
      <c r="B252" s="58">
        <v>44792</v>
      </c>
      <c r="C252" s="50">
        <v>26601</v>
      </c>
      <c r="D252" s="49" t="s">
        <v>107</v>
      </c>
      <c r="E252" s="65"/>
      <c r="F252" s="65">
        <v>29513.35</v>
      </c>
      <c r="G252" s="65">
        <f t="shared" si="0"/>
        <v>11349958.18000003</v>
      </c>
      <c r="H252" s="37"/>
      <c r="I252" s="37"/>
    </row>
    <row r="253" spans="2:9" s="10" customFormat="1" ht="15.95" customHeight="1">
      <c r="B253" s="58">
        <v>44792</v>
      </c>
      <c r="C253" s="50">
        <v>26630</v>
      </c>
      <c r="D253" s="49" t="s">
        <v>108</v>
      </c>
      <c r="E253" s="65"/>
      <c r="F253" s="65">
        <v>29983.8</v>
      </c>
      <c r="G253" s="65">
        <f t="shared" ref="G253:G397" si="1">+G252+E253-F253</f>
        <v>11319974.380000029</v>
      </c>
      <c r="H253" s="37"/>
      <c r="I253" s="37"/>
    </row>
    <row r="254" spans="2:9" s="10" customFormat="1" ht="15.95" customHeight="1">
      <c r="B254" s="58">
        <v>44792</v>
      </c>
      <c r="C254" s="50">
        <v>26575</v>
      </c>
      <c r="D254" s="49" t="s">
        <v>110</v>
      </c>
      <c r="E254" s="65"/>
      <c r="F254" s="65">
        <v>31237.26</v>
      </c>
      <c r="G254" s="65">
        <f t="shared" si="1"/>
        <v>11288737.120000029</v>
      </c>
      <c r="H254" s="37"/>
      <c r="I254" s="37"/>
    </row>
    <row r="255" spans="2:9" s="10" customFormat="1" ht="15.95" customHeight="1">
      <c r="B255" s="58">
        <v>44792</v>
      </c>
      <c r="C255" s="50">
        <v>26571</v>
      </c>
      <c r="D255" s="49" t="s">
        <v>111</v>
      </c>
      <c r="E255" s="65"/>
      <c r="F255" s="65">
        <v>32806.5</v>
      </c>
      <c r="G255" s="65">
        <f t="shared" si="1"/>
        <v>11255930.620000029</v>
      </c>
      <c r="H255" s="37"/>
      <c r="I255" s="37"/>
    </row>
    <row r="256" spans="2:9" s="10" customFormat="1" ht="15.95" customHeight="1">
      <c r="B256" s="58">
        <v>44792</v>
      </c>
      <c r="C256" s="50">
        <v>26629</v>
      </c>
      <c r="D256" s="49" t="s">
        <v>112</v>
      </c>
      <c r="E256" s="65"/>
      <c r="F256" s="65">
        <v>34095.42</v>
      </c>
      <c r="G256" s="65">
        <f t="shared" si="1"/>
        <v>11221835.200000029</v>
      </c>
      <c r="H256" s="37"/>
      <c r="I256" s="37"/>
    </row>
    <row r="257" spans="2:9" s="10" customFormat="1" ht="15.95" customHeight="1">
      <c r="B257" s="58">
        <v>44792</v>
      </c>
      <c r="C257" s="50">
        <v>26570</v>
      </c>
      <c r="D257" s="49" t="s">
        <v>113</v>
      </c>
      <c r="E257" s="65"/>
      <c r="F257" s="65">
        <v>34878.559999999998</v>
      </c>
      <c r="G257" s="65">
        <f t="shared" si="1"/>
        <v>11186956.640000029</v>
      </c>
      <c r="H257" s="37"/>
      <c r="I257" s="37"/>
    </row>
    <row r="258" spans="2:9" s="10" customFormat="1" ht="15.95" customHeight="1">
      <c r="B258" s="58">
        <v>44792</v>
      </c>
      <c r="C258" s="50">
        <v>26621</v>
      </c>
      <c r="D258" s="49" t="s">
        <v>114</v>
      </c>
      <c r="E258" s="65"/>
      <c r="F258" s="65">
        <v>35940.75</v>
      </c>
      <c r="G258" s="65">
        <f t="shared" si="1"/>
        <v>11151015.890000029</v>
      </c>
      <c r="H258" s="37"/>
      <c r="I258" s="37"/>
    </row>
    <row r="259" spans="2:9" s="10" customFormat="1" ht="15.95" customHeight="1">
      <c r="B259" s="58">
        <v>44792</v>
      </c>
      <c r="C259" s="50">
        <v>26640</v>
      </c>
      <c r="D259" s="49" t="s">
        <v>115</v>
      </c>
      <c r="E259" s="65"/>
      <c r="F259" s="65">
        <v>36769.32</v>
      </c>
      <c r="G259" s="65">
        <f t="shared" si="1"/>
        <v>11114246.570000028</v>
      </c>
      <c r="H259" s="37"/>
      <c r="I259" s="37"/>
    </row>
    <row r="260" spans="2:9" s="10" customFormat="1" ht="15.95" customHeight="1">
      <c r="B260" s="58">
        <v>44792</v>
      </c>
      <c r="C260" s="50">
        <v>26633</v>
      </c>
      <c r="D260" s="49" t="s">
        <v>116</v>
      </c>
      <c r="E260" s="65"/>
      <c r="F260" s="65">
        <v>38170.14</v>
      </c>
      <c r="G260" s="65">
        <f t="shared" si="1"/>
        <v>11076076.430000028</v>
      </c>
      <c r="H260" s="37"/>
      <c r="I260" s="37"/>
    </row>
    <row r="261" spans="2:9" s="10" customFormat="1" ht="15.95" customHeight="1">
      <c r="B261" s="58">
        <v>44792</v>
      </c>
      <c r="C261" s="50">
        <v>26573</v>
      </c>
      <c r="D261" s="49" t="s">
        <v>120</v>
      </c>
      <c r="E261" s="65"/>
      <c r="F261" s="65">
        <v>64133.15</v>
      </c>
      <c r="G261" s="65">
        <f t="shared" si="1"/>
        <v>11011943.280000027</v>
      </c>
      <c r="H261" s="37"/>
      <c r="I261" s="37"/>
    </row>
    <row r="262" spans="2:9" s="10" customFormat="1" ht="15.95" customHeight="1">
      <c r="B262" s="58">
        <v>44792</v>
      </c>
      <c r="C262" s="50">
        <v>27689093287</v>
      </c>
      <c r="D262" s="49" t="s">
        <v>29</v>
      </c>
      <c r="E262" s="65"/>
      <c r="F262" s="65">
        <v>1600000</v>
      </c>
      <c r="G262" s="65">
        <f t="shared" si="1"/>
        <v>9411943.2800000273</v>
      </c>
      <c r="H262" s="37"/>
      <c r="I262" s="37"/>
    </row>
    <row r="263" spans="2:9" s="10" customFormat="1" ht="15.95" customHeight="1">
      <c r="B263" s="58">
        <v>44795</v>
      </c>
      <c r="C263" s="50">
        <v>513231358</v>
      </c>
      <c r="D263" s="49" t="s">
        <v>21</v>
      </c>
      <c r="E263" s="65">
        <v>489650</v>
      </c>
      <c r="F263" s="65"/>
      <c r="G263" s="65">
        <f t="shared" si="1"/>
        <v>9901593.2800000273</v>
      </c>
      <c r="H263" s="37"/>
      <c r="I263" s="37"/>
    </row>
    <row r="264" spans="2:9" s="10" customFormat="1" ht="15.95" customHeight="1">
      <c r="B264" s="58">
        <v>44795</v>
      </c>
      <c r="C264" s="50">
        <v>27721663757</v>
      </c>
      <c r="D264" s="49" t="s">
        <v>243</v>
      </c>
      <c r="E264" s="65">
        <v>380000</v>
      </c>
      <c r="F264" s="65"/>
      <c r="G264" s="65">
        <f t="shared" si="1"/>
        <v>10281593.280000027</v>
      </c>
      <c r="H264" s="37"/>
      <c r="I264" s="37"/>
    </row>
    <row r="265" spans="2:9" s="10" customFormat="1" ht="15.95" customHeight="1">
      <c r="B265" s="58">
        <v>44795</v>
      </c>
      <c r="C265" s="50">
        <v>26641</v>
      </c>
      <c r="D265" s="49" t="s">
        <v>176</v>
      </c>
      <c r="E265" s="65"/>
      <c r="F265" s="65">
        <v>11922.01</v>
      </c>
      <c r="G265" s="65">
        <f t="shared" si="1"/>
        <v>10269671.270000027</v>
      </c>
      <c r="H265" s="37"/>
      <c r="I265" s="37"/>
    </row>
    <row r="266" spans="2:9" s="10" customFormat="1" ht="15.95" customHeight="1">
      <c r="B266" s="58">
        <v>44795</v>
      </c>
      <c r="C266" s="50">
        <v>26642</v>
      </c>
      <c r="D266" s="49" t="s">
        <v>177</v>
      </c>
      <c r="E266" s="65"/>
      <c r="F266" s="65">
        <v>16922.009999999998</v>
      </c>
      <c r="G266" s="65">
        <f t="shared" si="1"/>
        <v>10252749.260000028</v>
      </c>
      <c r="H266" s="37"/>
      <c r="I266" s="37"/>
    </row>
    <row r="267" spans="2:9" s="10" customFormat="1" ht="15.95" customHeight="1">
      <c r="B267" s="58">
        <v>44795</v>
      </c>
      <c r="C267" s="50">
        <v>26645</v>
      </c>
      <c r="D267" s="49" t="s">
        <v>124</v>
      </c>
      <c r="E267" s="65"/>
      <c r="F267" s="65">
        <v>112947.09</v>
      </c>
      <c r="G267" s="65">
        <f t="shared" si="1"/>
        <v>10139802.170000028</v>
      </c>
      <c r="H267" s="37"/>
      <c r="I267" s="37"/>
    </row>
    <row r="268" spans="2:9" s="10" customFormat="1" ht="15.95" customHeight="1">
      <c r="B268" s="58">
        <v>44795</v>
      </c>
      <c r="C268" s="50">
        <v>26644</v>
      </c>
      <c r="D268" s="49" t="s">
        <v>38</v>
      </c>
      <c r="E268" s="65"/>
      <c r="F268" s="65">
        <v>130201.34</v>
      </c>
      <c r="G268" s="65">
        <f t="shared" si="1"/>
        <v>10009600.830000028</v>
      </c>
      <c r="H268" s="37"/>
      <c r="I268" s="37"/>
    </row>
    <row r="269" spans="2:9" s="10" customFormat="1" ht="15.95" customHeight="1">
      <c r="B269" s="58">
        <v>44795</v>
      </c>
      <c r="C269" s="50">
        <v>26646</v>
      </c>
      <c r="D269" s="49" t="s">
        <v>247</v>
      </c>
      <c r="E269" s="65"/>
      <c r="F269" s="65">
        <v>196391.67999999999</v>
      </c>
      <c r="G269" s="65">
        <f t="shared" si="1"/>
        <v>9813209.1500000283</v>
      </c>
      <c r="H269" s="37"/>
      <c r="I269" s="37"/>
    </row>
    <row r="270" spans="2:9" s="10" customFormat="1" ht="15.95" customHeight="1">
      <c r="B270" s="58">
        <v>44795</v>
      </c>
      <c r="C270" s="50">
        <v>27717939997</v>
      </c>
      <c r="D270" s="49" t="s">
        <v>29</v>
      </c>
      <c r="E270" s="16"/>
      <c r="F270" s="16">
        <v>300000</v>
      </c>
      <c r="G270" s="65">
        <f t="shared" si="1"/>
        <v>9513209.1500000283</v>
      </c>
      <c r="H270" s="37"/>
      <c r="I270" s="37"/>
    </row>
    <row r="271" spans="2:9" s="10" customFormat="1" ht="15.95" customHeight="1">
      <c r="B271" s="58">
        <v>44796</v>
      </c>
      <c r="C271" s="50">
        <v>21461069</v>
      </c>
      <c r="D271" s="49" t="s">
        <v>21</v>
      </c>
      <c r="E271" s="16">
        <v>5000000</v>
      </c>
      <c r="F271" s="16"/>
      <c r="G271" s="65">
        <f t="shared" si="1"/>
        <v>14513209.150000028</v>
      </c>
      <c r="H271" s="37"/>
      <c r="I271" s="37"/>
    </row>
    <row r="272" spans="2:9" s="10" customFormat="1" ht="15.95" customHeight="1">
      <c r="B272" s="58">
        <v>44796</v>
      </c>
      <c r="C272" s="50">
        <v>26643</v>
      </c>
      <c r="D272" s="49" t="s">
        <v>178</v>
      </c>
      <c r="E272" s="65"/>
      <c r="F272" s="65">
        <v>751224</v>
      </c>
      <c r="G272" s="65">
        <f t="shared" si="1"/>
        <v>13761985.150000028</v>
      </c>
      <c r="H272" s="37"/>
      <c r="I272" s="37"/>
    </row>
    <row r="273" spans="2:9" s="10" customFormat="1" ht="15.95" customHeight="1">
      <c r="B273" s="58">
        <v>44796</v>
      </c>
      <c r="C273" s="50">
        <v>27737544233</v>
      </c>
      <c r="D273" s="49" t="s">
        <v>29</v>
      </c>
      <c r="E273" s="65"/>
      <c r="F273" s="65">
        <v>4200000</v>
      </c>
      <c r="G273" s="65">
        <f t="shared" si="1"/>
        <v>9561985.1500000283</v>
      </c>
      <c r="H273" s="37"/>
      <c r="I273" s="37"/>
    </row>
    <row r="274" spans="2:9" s="10" customFormat="1" ht="15.95" customHeight="1">
      <c r="B274" s="58">
        <v>44797</v>
      </c>
      <c r="C274" s="50">
        <v>21461076</v>
      </c>
      <c r="D274" s="49" t="s">
        <v>21</v>
      </c>
      <c r="E274" s="65">
        <v>3901541</v>
      </c>
      <c r="F274" s="65"/>
      <c r="G274" s="65">
        <f t="shared" si="1"/>
        <v>13463526.150000028</v>
      </c>
      <c r="H274" s="37"/>
      <c r="I274" s="37"/>
    </row>
    <row r="275" spans="2:9" s="10" customFormat="1" ht="15.95" customHeight="1">
      <c r="B275" s="58">
        <v>44797</v>
      </c>
      <c r="C275" s="50">
        <v>26653</v>
      </c>
      <c r="D275" s="49" t="s">
        <v>179</v>
      </c>
      <c r="E275" s="65"/>
      <c r="F275" s="65">
        <v>4000</v>
      </c>
      <c r="G275" s="65">
        <f t="shared" si="1"/>
        <v>13459526.150000028</v>
      </c>
      <c r="H275" s="37"/>
      <c r="I275" s="37"/>
    </row>
    <row r="276" spans="2:9" s="10" customFormat="1" ht="15.95" customHeight="1">
      <c r="B276" s="58">
        <v>44797</v>
      </c>
      <c r="C276" s="50">
        <v>26657</v>
      </c>
      <c r="D276" s="49" t="s">
        <v>32</v>
      </c>
      <c r="E276" s="65"/>
      <c r="F276" s="65">
        <v>6970</v>
      </c>
      <c r="G276" s="65">
        <f t="shared" si="1"/>
        <v>13452556.150000028</v>
      </c>
      <c r="H276" s="37"/>
      <c r="I276" s="37"/>
    </row>
    <row r="277" spans="2:9" s="10" customFormat="1" ht="15.95" customHeight="1">
      <c r="B277" s="58">
        <v>44797</v>
      </c>
      <c r="C277" s="50">
        <v>26658</v>
      </c>
      <c r="D277" s="49" t="s">
        <v>32</v>
      </c>
      <c r="E277" s="65"/>
      <c r="F277" s="65">
        <v>6970</v>
      </c>
      <c r="G277" s="65">
        <f t="shared" si="1"/>
        <v>13445586.150000028</v>
      </c>
      <c r="H277" s="37"/>
      <c r="I277" s="37"/>
    </row>
    <row r="278" spans="2:9" s="10" customFormat="1" ht="15.95" customHeight="1">
      <c r="B278" s="58">
        <v>44797</v>
      </c>
      <c r="C278" s="50">
        <v>26666</v>
      </c>
      <c r="D278" s="49" t="s">
        <v>22</v>
      </c>
      <c r="E278" s="65"/>
      <c r="F278" s="65">
        <v>29913.93</v>
      </c>
      <c r="G278" s="65">
        <f t="shared" si="1"/>
        <v>13415672.220000029</v>
      </c>
      <c r="H278" s="37"/>
      <c r="I278" s="37"/>
    </row>
    <row r="279" spans="2:9" s="10" customFormat="1" ht="15.95" customHeight="1">
      <c r="B279" s="58">
        <v>44797</v>
      </c>
      <c r="C279" s="50">
        <v>26674</v>
      </c>
      <c r="D279" s="49" t="s">
        <v>180</v>
      </c>
      <c r="E279" s="65"/>
      <c r="F279" s="65">
        <v>44756.22</v>
      </c>
      <c r="G279" s="65">
        <f t="shared" si="1"/>
        <v>13370916.000000028</v>
      </c>
      <c r="H279" s="37"/>
      <c r="I279" s="37"/>
    </row>
    <row r="280" spans="2:9" s="10" customFormat="1" ht="15.95" customHeight="1">
      <c r="B280" s="58">
        <v>44797</v>
      </c>
      <c r="C280" s="50">
        <v>26661</v>
      </c>
      <c r="D280" s="49" t="s">
        <v>100</v>
      </c>
      <c r="E280" s="65"/>
      <c r="F280" s="65">
        <v>91530</v>
      </c>
      <c r="G280" s="65">
        <f t="shared" si="1"/>
        <v>13279386.000000028</v>
      </c>
      <c r="H280" s="37"/>
      <c r="I280" s="37"/>
    </row>
    <row r="281" spans="2:9" s="10" customFormat="1" ht="15.95" customHeight="1">
      <c r="B281" s="58">
        <v>44797</v>
      </c>
      <c r="C281" s="50">
        <v>26664</v>
      </c>
      <c r="D281" s="49" t="s">
        <v>181</v>
      </c>
      <c r="E281" s="65"/>
      <c r="F281" s="65">
        <v>120587.05</v>
      </c>
      <c r="G281" s="65">
        <f t="shared" si="1"/>
        <v>13158798.950000027</v>
      </c>
      <c r="H281" s="37"/>
      <c r="I281" s="37"/>
    </row>
    <row r="282" spans="2:9" s="10" customFormat="1" ht="15.95" customHeight="1">
      <c r="B282" s="58">
        <v>44797</v>
      </c>
      <c r="C282" s="50">
        <v>26673</v>
      </c>
      <c r="D282" s="49" t="s">
        <v>182</v>
      </c>
      <c r="E282" s="65"/>
      <c r="F282" s="65">
        <v>151420</v>
      </c>
      <c r="G282" s="65">
        <f t="shared" si="1"/>
        <v>13007378.950000027</v>
      </c>
      <c r="H282" s="37"/>
      <c r="I282" s="37"/>
    </row>
    <row r="283" spans="2:9" s="10" customFormat="1" ht="15.95" customHeight="1">
      <c r="B283" s="58">
        <v>44797</v>
      </c>
      <c r="C283" s="50">
        <v>26654</v>
      </c>
      <c r="D283" s="49" t="s">
        <v>24</v>
      </c>
      <c r="E283" s="65"/>
      <c r="F283" s="65">
        <v>270400</v>
      </c>
      <c r="G283" s="65">
        <f t="shared" si="1"/>
        <v>12736978.950000027</v>
      </c>
      <c r="H283" s="37"/>
      <c r="I283" s="37"/>
    </row>
    <row r="284" spans="2:9" s="10" customFormat="1" ht="15.95" customHeight="1">
      <c r="B284" s="58">
        <v>44797</v>
      </c>
      <c r="C284" s="50">
        <v>26650</v>
      </c>
      <c r="D284" s="49" t="s">
        <v>183</v>
      </c>
      <c r="E284" s="65"/>
      <c r="F284" s="65">
        <v>300000</v>
      </c>
      <c r="G284" s="65">
        <f t="shared" si="1"/>
        <v>12436978.950000027</v>
      </c>
      <c r="H284" s="37"/>
      <c r="I284" s="37"/>
    </row>
    <row r="285" spans="2:9" s="10" customFormat="1" ht="15.95" customHeight="1">
      <c r="B285" s="58">
        <v>44797</v>
      </c>
      <c r="C285" s="50">
        <v>26659</v>
      </c>
      <c r="D285" s="49" t="s">
        <v>28</v>
      </c>
      <c r="E285" s="65"/>
      <c r="F285" s="65">
        <v>504969.36</v>
      </c>
      <c r="G285" s="65">
        <f t="shared" si="1"/>
        <v>11932009.590000028</v>
      </c>
      <c r="H285" s="37"/>
      <c r="I285" s="37"/>
    </row>
    <row r="286" spans="2:9" s="10" customFormat="1" ht="15.95" customHeight="1">
      <c r="B286" s="58">
        <v>44797</v>
      </c>
      <c r="C286" s="50">
        <v>26656</v>
      </c>
      <c r="D286" s="49" t="s">
        <v>25</v>
      </c>
      <c r="E286" s="65"/>
      <c r="F286" s="65">
        <v>640218.68999999994</v>
      </c>
      <c r="G286" s="65">
        <f t="shared" si="1"/>
        <v>11291790.900000028</v>
      </c>
      <c r="H286" s="37"/>
      <c r="I286" s="37"/>
    </row>
    <row r="287" spans="2:9" s="10" customFormat="1" ht="15.95" customHeight="1">
      <c r="B287" s="58">
        <v>44797</v>
      </c>
      <c r="C287" s="50">
        <v>26660</v>
      </c>
      <c r="D287" s="49" t="s">
        <v>26</v>
      </c>
      <c r="E287" s="65"/>
      <c r="F287" s="65">
        <v>753149.47</v>
      </c>
      <c r="G287" s="65">
        <f t="shared" si="1"/>
        <v>10538641.430000028</v>
      </c>
      <c r="H287" s="37"/>
      <c r="I287" s="37"/>
    </row>
    <row r="288" spans="2:9" s="10" customFormat="1" ht="15.95" customHeight="1">
      <c r="B288" s="58">
        <v>44797</v>
      </c>
      <c r="C288" s="50">
        <v>26669</v>
      </c>
      <c r="D288" s="49" t="s">
        <v>181</v>
      </c>
      <c r="E288" s="65"/>
      <c r="F288" s="65">
        <v>838623.85</v>
      </c>
      <c r="G288" s="65">
        <f t="shared" si="1"/>
        <v>9700017.580000028</v>
      </c>
      <c r="H288" s="37"/>
      <c r="I288" s="37"/>
    </row>
    <row r="289" spans="2:9" s="10" customFormat="1" ht="15.95" customHeight="1">
      <c r="B289" s="58">
        <v>44797</v>
      </c>
      <c r="C289" s="50">
        <v>27753614119</v>
      </c>
      <c r="D289" s="49" t="s">
        <v>29</v>
      </c>
      <c r="E289" s="65"/>
      <c r="F289" s="65">
        <v>79000</v>
      </c>
      <c r="G289" s="65">
        <f t="shared" si="1"/>
        <v>9621017.580000028</v>
      </c>
      <c r="H289" s="37"/>
      <c r="I289" s="37"/>
    </row>
    <row r="290" spans="2:9" s="10" customFormat="1" ht="15.95" customHeight="1">
      <c r="B290" s="58">
        <v>44798</v>
      </c>
      <c r="C290" s="50">
        <v>21461072</v>
      </c>
      <c r="D290" s="49" t="s">
        <v>21</v>
      </c>
      <c r="E290" s="65">
        <v>25000000</v>
      </c>
      <c r="F290" s="65"/>
      <c r="G290" s="65">
        <f t="shared" si="1"/>
        <v>34621017.580000028</v>
      </c>
      <c r="H290" s="37"/>
      <c r="I290" s="37"/>
    </row>
    <row r="291" spans="2:9" s="10" customFormat="1" ht="15.95" customHeight="1">
      <c r="B291" s="58">
        <v>44798</v>
      </c>
      <c r="C291" s="50">
        <v>26476</v>
      </c>
      <c r="D291" s="49" t="s">
        <v>149</v>
      </c>
      <c r="E291" s="65"/>
      <c r="F291" s="65">
        <v>764012</v>
      </c>
      <c r="G291" s="65">
        <f t="shared" si="1"/>
        <v>33857005.580000028</v>
      </c>
      <c r="H291" s="37"/>
      <c r="I291" s="37"/>
    </row>
    <row r="292" spans="2:9" s="10" customFormat="1" ht="15.95" customHeight="1">
      <c r="B292" s="58">
        <v>44798</v>
      </c>
      <c r="C292" s="50">
        <v>26689</v>
      </c>
      <c r="D292" s="49" t="s">
        <v>184</v>
      </c>
      <c r="E292" s="65"/>
      <c r="F292" s="65">
        <v>22500</v>
      </c>
      <c r="G292" s="65">
        <f t="shared" si="1"/>
        <v>33834505.580000028</v>
      </c>
      <c r="H292" s="37"/>
      <c r="I292" s="37"/>
    </row>
    <row r="293" spans="2:9" s="10" customFormat="1" ht="15.95" customHeight="1">
      <c r="B293" s="58">
        <v>44798</v>
      </c>
      <c r="C293" s="50">
        <v>26688</v>
      </c>
      <c r="D293" s="49" t="s">
        <v>185</v>
      </c>
      <c r="E293" s="65"/>
      <c r="F293" s="65">
        <v>22600</v>
      </c>
      <c r="G293" s="65">
        <f t="shared" si="1"/>
        <v>33811905.580000028</v>
      </c>
      <c r="H293" s="37"/>
      <c r="I293" s="37"/>
    </row>
    <row r="294" spans="2:9" s="10" customFormat="1" ht="15.95" customHeight="1">
      <c r="B294" s="58">
        <v>44798</v>
      </c>
      <c r="C294" s="50">
        <v>26649</v>
      </c>
      <c r="D294" s="49" t="s">
        <v>186</v>
      </c>
      <c r="E294" s="65"/>
      <c r="F294" s="65">
        <v>22791.53</v>
      </c>
      <c r="G294" s="65">
        <f t="shared" si="1"/>
        <v>33789114.050000027</v>
      </c>
      <c r="H294" s="37"/>
      <c r="I294" s="37"/>
    </row>
    <row r="295" spans="2:9" s="10" customFormat="1" ht="15.95" customHeight="1">
      <c r="B295" s="58">
        <v>44798</v>
      </c>
      <c r="C295" s="50">
        <v>26697</v>
      </c>
      <c r="D295" s="49" t="s">
        <v>187</v>
      </c>
      <c r="E295" s="65"/>
      <c r="F295" s="65">
        <v>33900</v>
      </c>
      <c r="G295" s="65">
        <f t="shared" si="1"/>
        <v>33755214.050000027</v>
      </c>
      <c r="H295" s="37"/>
      <c r="I295" s="37"/>
    </row>
    <row r="296" spans="2:9" s="10" customFormat="1" ht="15.95" customHeight="1">
      <c r="B296" s="58">
        <v>44798</v>
      </c>
      <c r="C296" s="50">
        <v>26696</v>
      </c>
      <c r="D296" s="49" t="s">
        <v>188</v>
      </c>
      <c r="E296" s="65"/>
      <c r="F296" s="65">
        <v>33900</v>
      </c>
      <c r="G296" s="65">
        <f t="shared" si="1"/>
        <v>33721314.050000027</v>
      </c>
      <c r="H296" s="37"/>
      <c r="I296" s="37"/>
    </row>
    <row r="297" spans="2:9" s="10" customFormat="1" ht="15.95" customHeight="1">
      <c r="B297" s="58">
        <v>44798</v>
      </c>
      <c r="C297" s="50">
        <v>26692</v>
      </c>
      <c r="D297" s="49" t="s">
        <v>122</v>
      </c>
      <c r="E297" s="65"/>
      <c r="F297" s="65">
        <v>36000</v>
      </c>
      <c r="G297" s="65">
        <f t="shared" si="1"/>
        <v>33685314.050000027</v>
      </c>
      <c r="H297" s="37"/>
      <c r="I297" s="37"/>
    </row>
    <row r="298" spans="2:9" s="10" customFormat="1" ht="15.95" customHeight="1">
      <c r="B298" s="58">
        <v>44798</v>
      </c>
      <c r="C298" s="50">
        <v>26695</v>
      </c>
      <c r="D298" s="49" t="s">
        <v>189</v>
      </c>
      <c r="E298" s="65"/>
      <c r="F298" s="65">
        <v>38305.08</v>
      </c>
      <c r="G298" s="65">
        <f t="shared" si="1"/>
        <v>33647008.970000029</v>
      </c>
      <c r="H298" s="37"/>
      <c r="I298" s="37"/>
    </row>
    <row r="299" spans="2:9" s="10" customFormat="1" ht="15.95" customHeight="1">
      <c r="B299" s="58">
        <v>44798</v>
      </c>
      <c r="C299" s="50">
        <v>26699</v>
      </c>
      <c r="D299" s="49" t="s">
        <v>117</v>
      </c>
      <c r="E299" s="65"/>
      <c r="F299" s="65">
        <v>45000</v>
      </c>
      <c r="G299" s="65">
        <f t="shared" si="1"/>
        <v>33602008.970000029</v>
      </c>
      <c r="H299" s="37"/>
      <c r="I299" s="37"/>
    </row>
    <row r="300" spans="2:9" s="10" customFormat="1" ht="15.95" customHeight="1">
      <c r="B300" s="58">
        <v>44798</v>
      </c>
      <c r="C300" s="50">
        <v>26690</v>
      </c>
      <c r="D300" s="49" t="s">
        <v>190</v>
      </c>
      <c r="E300" s="65"/>
      <c r="F300" s="65">
        <v>45000</v>
      </c>
      <c r="G300" s="65">
        <f t="shared" si="1"/>
        <v>33557008.970000029</v>
      </c>
      <c r="H300" s="37"/>
      <c r="I300" s="37"/>
    </row>
    <row r="301" spans="2:9" s="10" customFormat="1" ht="15.95" customHeight="1">
      <c r="B301" s="58">
        <v>44798</v>
      </c>
      <c r="C301" s="50">
        <v>26687</v>
      </c>
      <c r="D301" s="49" t="s">
        <v>191</v>
      </c>
      <c r="E301" s="65"/>
      <c r="F301" s="65">
        <v>45200</v>
      </c>
      <c r="G301" s="65">
        <f t="shared" si="1"/>
        <v>33511808.970000029</v>
      </c>
      <c r="H301" s="37"/>
      <c r="I301" s="37"/>
    </row>
    <row r="302" spans="2:9" s="10" customFormat="1" ht="15.95" customHeight="1">
      <c r="B302" s="58">
        <v>44798</v>
      </c>
      <c r="C302" s="50">
        <v>26691</v>
      </c>
      <c r="D302" s="49" t="s">
        <v>192</v>
      </c>
      <c r="E302" s="65"/>
      <c r="F302" s="65">
        <v>203400</v>
      </c>
      <c r="G302" s="65">
        <f t="shared" si="1"/>
        <v>33308408.970000029</v>
      </c>
      <c r="H302" s="37"/>
      <c r="I302" s="37"/>
    </row>
    <row r="303" spans="2:9" s="10" customFormat="1" ht="15.95" customHeight="1">
      <c r="B303" s="58">
        <v>44798</v>
      </c>
      <c r="C303" s="50">
        <v>26648</v>
      </c>
      <c r="D303" s="49" t="s">
        <v>133</v>
      </c>
      <c r="E303" s="65"/>
      <c r="F303" s="65">
        <v>354730</v>
      </c>
      <c r="G303" s="65">
        <f t="shared" si="1"/>
        <v>32953678.970000029</v>
      </c>
      <c r="H303" s="37"/>
      <c r="I303" s="37"/>
    </row>
    <row r="304" spans="2:9" s="10" customFormat="1" ht="15.95" customHeight="1">
      <c r="B304" s="58">
        <v>44798</v>
      </c>
      <c r="C304" s="50">
        <v>26662</v>
      </c>
      <c r="D304" s="49" t="s">
        <v>130</v>
      </c>
      <c r="E304" s="65"/>
      <c r="F304" s="65">
        <v>359100</v>
      </c>
      <c r="G304" s="65">
        <f t="shared" si="1"/>
        <v>32594578.970000029</v>
      </c>
      <c r="H304" s="37"/>
      <c r="I304" s="37"/>
    </row>
    <row r="305" spans="2:9" s="10" customFormat="1" ht="15.95" customHeight="1">
      <c r="B305" s="58">
        <v>44798</v>
      </c>
      <c r="C305" s="50">
        <v>26665</v>
      </c>
      <c r="D305" s="49" t="s">
        <v>193</v>
      </c>
      <c r="E305" s="65"/>
      <c r="F305" s="65">
        <v>466666.67</v>
      </c>
      <c r="G305" s="65">
        <f t="shared" si="1"/>
        <v>32127912.300000027</v>
      </c>
      <c r="H305" s="37"/>
      <c r="I305" s="37"/>
    </row>
    <row r="306" spans="2:9" s="10" customFormat="1" ht="15.95" customHeight="1">
      <c r="B306" s="58">
        <v>44798</v>
      </c>
      <c r="C306" s="50">
        <v>26680</v>
      </c>
      <c r="D306" s="49" t="s">
        <v>33</v>
      </c>
      <c r="E306" s="65"/>
      <c r="F306" s="65">
        <v>806820</v>
      </c>
      <c r="G306" s="65">
        <f t="shared" si="1"/>
        <v>31321092.300000027</v>
      </c>
      <c r="H306" s="37"/>
      <c r="I306" s="37"/>
    </row>
    <row r="307" spans="2:9" s="10" customFormat="1" ht="15.95" customHeight="1">
      <c r="B307" s="58">
        <v>44798</v>
      </c>
      <c r="C307" s="50">
        <v>26667</v>
      </c>
      <c r="D307" s="49" t="s">
        <v>132</v>
      </c>
      <c r="E307" s="65"/>
      <c r="F307" s="65">
        <v>904270.4</v>
      </c>
      <c r="G307" s="65">
        <f t="shared" si="1"/>
        <v>30416821.900000028</v>
      </c>
      <c r="H307" s="37"/>
      <c r="I307" s="37"/>
    </row>
    <row r="308" spans="2:9" s="10" customFormat="1" ht="15.95" customHeight="1">
      <c r="B308" s="58">
        <v>44798</v>
      </c>
      <c r="C308" s="50">
        <v>26651</v>
      </c>
      <c r="D308" s="49" t="s">
        <v>41</v>
      </c>
      <c r="E308" s="65"/>
      <c r="F308" s="65">
        <v>2737269.28</v>
      </c>
      <c r="G308" s="65">
        <f t="shared" si="1"/>
        <v>27679552.620000027</v>
      </c>
      <c r="H308" s="37"/>
      <c r="I308" s="37"/>
    </row>
    <row r="309" spans="2:9" s="10" customFormat="1" ht="15.95" customHeight="1">
      <c r="B309" s="58">
        <v>44798</v>
      </c>
      <c r="C309" s="50">
        <v>26652</v>
      </c>
      <c r="D309" s="49" t="s">
        <v>41</v>
      </c>
      <c r="E309" s="65"/>
      <c r="F309" s="65">
        <v>3654804.07</v>
      </c>
      <c r="G309" s="65">
        <f t="shared" si="1"/>
        <v>24024748.550000027</v>
      </c>
      <c r="H309" s="37"/>
      <c r="I309" s="37"/>
    </row>
    <row r="310" spans="2:9" s="10" customFormat="1" ht="15.95" customHeight="1">
      <c r="B310" s="58">
        <v>44798</v>
      </c>
      <c r="C310" s="50">
        <v>26716</v>
      </c>
      <c r="D310" s="49" t="s">
        <v>134</v>
      </c>
      <c r="E310" s="65"/>
      <c r="F310" s="65">
        <v>3000000</v>
      </c>
      <c r="G310" s="65">
        <f t="shared" si="1"/>
        <v>21024748.550000027</v>
      </c>
      <c r="H310" s="37"/>
      <c r="I310" s="37"/>
    </row>
    <row r="311" spans="2:9" s="10" customFormat="1" ht="15.95" customHeight="1">
      <c r="B311" s="58">
        <v>44798</v>
      </c>
      <c r="C311" s="50">
        <v>26738</v>
      </c>
      <c r="D311" s="49" t="s">
        <v>194</v>
      </c>
      <c r="E311" s="65"/>
      <c r="F311" s="65">
        <v>67500</v>
      </c>
      <c r="G311" s="65">
        <f t="shared" si="1"/>
        <v>20957248.550000027</v>
      </c>
      <c r="H311" s="37"/>
      <c r="I311" s="37"/>
    </row>
    <row r="312" spans="2:9" s="10" customFormat="1" ht="15.95" customHeight="1">
      <c r="B312" s="58">
        <v>44798</v>
      </c>
      <c r="C312" s="50">
        <v>26739</v>
      </c>
      <c r="D312" s="49" t="s">
        <v>244</v>
      </c>
      <c r="E312" s="65"/>
      <c r="F312" s="65">
        <v>7000000</v>
      </c>
      <c r="G312" s="65">
        <f t="shared" si="1"/>
        <v>13957248.550000027</v>
      </c>
      <c r="H312" s="37"/>
      <c r="I312" s="37"/>
    </row>
    <row r="313" spans="2:9" s="10" customFormat="1" ht="15.95" customHeight="1">
      <c r="B313" s="58">
        <v>44798</v>
      </c>
      <c r="C313" s="50">
        <v>27769782519</v>
      </c>
      <c r="D313" s="49" t="s">
        <v>29</v>
      </c>
      <c r="E313" s="65"/>
      <c r="F313" s="65">
        <v>4200000</v>
      </c>
      <c r="G313" s="65">
        <f t="shared" si="1"/>
        <v>9757248.5500000268</v>
      </c>
      <c r="H313" s="37"/>
      <c r="I313" s="37"/>
    </row>
    <row r="314" spans="2:9" s="10" customFormat="1" ht="15.95" customHeight="1">
      <c r="B314" s="58">
        <v>44799</v>
      </c>
      <c r="C314" s="50">
        <v>507039926</v>
      </c>
      <c r="D314" s="49" t="s">
        <v>21</v>
      </c>
      <c r="E314" s="65">
        <v>2500</v>
      </c>
      <c r="F314" s="65"/>
      <c r="G314" s="65">
        <f t="shared" si="1"/>
        <v>9759748.5500000268</v>
      </c>
      <c r="H314" s="37"/>
      <c r="I314" s="37"/>
    </row>
    <row r="315" spans="2:9" s="10" customFormat="1" ht="15.95" customHeight="1">
      <c r="B315" s="58">
        <v>44799</v>
      </c>
      <c r="C315" s="50">
        <v>507039925</v>
      </c>
      <c r="D315" s="49" t="s">
        <v>21</v>
      </c>
      <c r="E315" s="65">
        <v>5000</v>
      </c>
      <c r="F315" s="65"/>
      <c r="G315" s="65">
        <f t="shared" si="1"/>
        <v>9764748.5500000268</v>
      </c>
      <c r="H315" s="37"/>
      <c r="I315" s="37"/>
    </row>
    <row r="316" spans="2:9" s="10" customFormat="1" ht="15.95" customHeight="1">
      <c r="B316" s="58">
        <v>44799</v>
      </c>
      <c r="C316" s="50">
        <v>507039924</v>
      </c>
      <c r="D316" s="49" t="s">
        <v>21</v>
      </c>
      <c r="E316" s="65">
        <v>232720</v>
      </c>
      <c r="F316" s="65"/>
      <c r="G316" s="65">
        <f t="shared" si="1"/>
        <v>9997468.5500000268</v>
      </c>
      <c r="H316" s="37"/>
      <c r="I316" s="37"/>
    </row>
    <row r="317" spans="2:9" s="10" customFormat="1" ht="15.95" customHeight="1">
      <c r="B317" s="58">
        <v>44799</v>
      </c>
      <c r="C317" s="50">
        <v>507039922</v>
      </c>
      <c r="D317" s="49" t="s">
        <v>21</v>
      </c>
      <c r="E317" s="65">
        <v>1130360</v>
      </c>
      <c r="F317" s="65"/>
      <c r="G317" s="65">
        <f t="shared" si="1"/>
        <v>11127828.550000027</v>
      </c>
      <c r="H317" s="37"/>
      <c r="I317" s="37"/>
    </row>
    <row r="318" spans="2:9" s="10" customFormat="1" ht="15.95" customHeight="1">
      <c r="B318" s="58">
        <v>44799</v>
      </c>
      <c r="C318" s="50">
        <v>27790392782</v>
      </c>
      <c r="D318" s="49" t="s">
        <v>29</v>
      </c>
      <c r="E318" s="65"/>
      <c r="F318" s="65">
        <v>1400000</v>
      </c>
      <c r="G318" s="65">
        <f t="shared" si="1"/>
        <v>9727828.5500000268</v>
      </c>
      <c r="H318" s="37"/>
      <c r="I318" s="37"/>
    </row>
    <row r="319" spans="2:9" s="10" customFormat="1" ht="15.95" customHeight="1">
      <c r="B319" s="58">
        <v>44802</v>
      </c>
      <c r="C319" s="50">
        <v>27818965005</v>
      </c>
      <c r="D319" s="49" t="s">
        <v>243</v>
      </c>
      <c r="E319" s="65">
        <v>350000</v>
      </c>
      <c r="F319" s="65"/>
      <c r="G319" s="65">
        <f t="shared" si="1"/>
        <v>10077828.550000027</v>
      </c>
      <c r="H319" s="37"/>
      <c r="I319" s="37"/>
    </row>
    <row r="320" spans="2:9" s="10" customFormat="1" ht="15.95" customHeight="1">
      <c r="B320" s="58">
        <v>44802</v>
      </c>
      <c r="C320" s="50">
        <v>21461077</v>
      </c>
      <c r="D320" s="49" t="s">
        <v>21</v>
      </c>
      <c r="E320" s="65">
        <v>7000000</v>
      </c>
      <c r="F320" s="65"/>
      <c r="G320" s="65">
        <f t="shared" si="1"/>
        <v>17077828.550000027</v>
      </c>
      <c r="H320" s="37"/>
      <c r="I320" s="37"/>
    </row>
    <row r="321" spans="2:9" s="10" customFormat="1" ht="15.95" customHeight="1">
      <c r="B321" s="58">
        <v>44802</v>
      </c>
      <c r="C321" s="50">
        <v>26454</v>
      </c>
      <c r="D321" s="49" t="s">
        <v>195</v>
      </c>
      <c r="E321" s="65"/>
      <c r="F321" s="65">
        <v>31881.63</v>
      </c>
      <c r="G321" s="65">
        <f t="shared" si="1"/>
        <v>17045946.920000028</v>
      </c>
      <c r="H321" s="37"/>
      <c r="I321" s="37"/>
    </row>
    <row r="322" spans="2:9" s="10" customFormat="1" ht="15.95" customHeight="1">
      <c r="B322" s="58">
        <v>44802</v>
      </c>
      <c r="C322" s="50">
        <v>26553</v>
      </c>
      <c r="D322" s="49" t="s">
        <v>196</v>
      </c>
      <c r="E322" s="65"/>
      <c r="F322" s="65">
        <v>84750</v>
      </c>
      <c r="G322" s="65">
        <f t="shared" si="1"/>
        <v>16961196.920000028</v>
      </c>
      <c r="H322" s="37"/>
      <c r="I322" s="37"/>
    </row>
    <row r="323" spans="2:9" s="10" customFormat="1" ht="15.95" customHeight="1">
      <c r="B323" s="58">
        <v>44802</v>
      </c>
      <c r="C323" s="50">
        <v>26677</v>
      </c>
      <c r="D323" s="49" t="s">
        <v>118</v>
      </c>
      <c r="E323" s="65"/>
      <c r="F323" s="65">
        <v>15602</v>
      </c>
      <c r="G323" s="65">
        <f t="shared" si="1"/>
        <v>16945594.920000028</v>
      </c>
      <c r="H323" s="37"/>
      <c r="I323" s="37"/>
    </row>
    <row r="324" spans="2:9" s="10" customFormat="1" ht="15.95" customHeight="1">
      <c r="B324" s="58">
        <v>44802</v>
      </c>
      <c r="C324" s="50">
        <v>26682</v>
      </c>
      <c r="D324" s="49" t="s">
        <v>197</v>
      </c>
      <c r="E324" s="65"/>
      <c r="F324" s="65">
        <v>18000</v>
      </c>
      <c r="G324" s="65">
        <f t="shared" si="1"/>
        <v>16927594.920000028</v>
      </c>
      <c r="H324" s="37"/>
      <c r="I324" s="37"/>
    </row>
    <row r="325" spans="2:9" s="10" customFormat="1" ht="15.95" customHeight="1">
      <c r="B325" s="58">
        <v>44802</v>
      </c>
      <c r="C325" s="50">
        <v>26698</v>
      </c>
      <c r="D325" s="49" t="s">
        <v>39</v>
      </c>
      <c r="E325" s="65"/>
      <c r="F325" s="65">
        <v>22500</v>
      </c>
      <c r="G325" s="65">
        <f t="shared" si="1"/>
        <v>16905094.920000028</v>
      </c>
      <c r="H325" s="37"/>
      <c r="I325" s="37"/>
    </row>
    <row r="326" spans="2:9" s="10" customFormat="1" ht="15.95" customHeight="1">
      <c r="B326" s="58">
        <v>44802</v>
      </c>
      <c r="C326" s="50">
        <v>26683</v>
      </c>
      <c r="D326" s="49" t="s">
        <v>198</v>
      </c>
      <c r="E326" s="65"/>
      <c r="F326" s="65">
        <v>27000</v>
      </c>
      <c r="G326" s="65">
        <f t="shared" si="1"/>
        <v>16878094.920000028</v>
      </c>
      <c r="H326" s="37"/>
      <c r="I326" s="37"/>
    </row>
    <row r="327" spans="2:9" s="10" customFormat="1" ht="15.95" customHeight="1">
      <c r="B327" s="58">
        <v>44802</v>
      </c>
      <c r="C327" s="50">
        <v>26700</v>
      </c>
      <c r="D327" s="49" t="s">
        <v>199</v>
      </c>
      <c r="E327" s="65"/>
      <c r="F327" s="65">
        <v>49629.599999999999</v>
      </c>
      <c r="G327" s="65">
        <f t="shared" si="1"/>
        <v>16828465.320000026</v>
      </c>
      <c r="H327" s="37"/>
      <c r="I327" s="37"/>
    </row>
    <row r="328" spans="2:9" s="10" customFormat="1" ht="15.95" customHeight="1">
      <c r="B328" s="58">
        <v>44802</v>
      </c>
      <c r="C328" s="50">
        <v>26694</v>
      </c>
      <c r="D328" s="49" t="s">
        <v>200</v>
      </c>
      <c r="E328" s="65"/>
      <c r="F328" s="65">
        <v>67500</v>
      </c>
      <c r="G328" s="65">
        <f t="shared" si="1"/>
        <v>16760965.320000026</v>
      </c>
      <c r="H328" s="37"/>
      <c r="I328" s="37"/>
    </row>
    <row r="329" spans="2:9" s="10" customFormat="1" ht="15.95" customHeight="1">
      <c r="B329" s="58">
        <v>44802</v>
      </c>
      <c r="C329" s="50">
        <v>26706</v>
      </c>
      <c r="D329" s="49" t="s">
        <v>201</v>
      </c>
      <c r="E329" s="65"/>
      <c r="F329" s="65">
        <v>67800</v>
      </c>
      <c r="G329" s="65">
        <f t="shared" si="1"/>
        <v>16693165.320000026</v>
      </c>
      <c r="H329" s="37"/>
      <c r="I329" s="37"/>
    </row>
    <row r="330" spans="2:9" s="10" customFormat="1" ht="15.95" customHeight="1">
      <c r="B330" s="58">
        <v>44802</v>
      </c>
      <c r="C330" s="50">
        <v>26701</v>
      </c>
      <c r="D330" s="49" t="s">
        <v>121</v>
      </c>
      <c r="E330" s="65"/>
      <c r="F330" s="65">
        <v>67800</v>
      </c>
      <c r="G330" s="65">
        <f t="shared" si="1"/>
        <v>16625365.320000026</v>
      </c>
      <c r="H330" s="37"/>
      <c r="I330" s="37"/>
    </row>
    <row r="331" spans="2:9" s="10" customFormat="1" ht="15.95" customHeight="1">
      <c r="B331" s="58">
        <v>44802</v>
      </c>
      <c r="C331" s="50">
        <v>26711</v>
      </c>
      <c r="D331" s="49" t="s">
        <v>95</v>
      </c>
      <c r="E331" s="65"/>
      <c r="F331" s="65">
        <v>72000</v>
      </c>
      <c r="G331" s="65">
        <f t="shared" si="1"/>
        <v>16553365.320000026</v>
      </c>
      <c r="H331" s="37"/>
      <c r="I331" s="37"/>
    </row>
    <row r="332" spans="2:9" s="10" customFormat="1" ht="15.95" customHeight="1">
      <c r="B332" s="58">
        <v>44802</v>
      </c>
      <c r="C332" s="50">
        <v>26685</v>
      </c>
      <c r="D332" s="49" t="s">
        <v>202</v>
      </c>
      <c r="E332" s="65"/>
      <c r="F332" s="65">
        <v>72000</v>
      </c>
      <c r="G332" s="65">
        <f t="shared" si="1"/>
        <v>16481365.320000026</v>
      </c>
      <c r="H332" s="37"/>
      <c r="I332" s="37"/>
    </row>
    <row r="333" spans="2:9" s="10" customFormat="1" ht="15.95" customHeight="1">
      <c r="B333" s="58">
        <v>44802</v>
      </c>
      <c r="C333" s="50">
        <v>26686</v>
      </c>
      <c r="D333" s="49" t="s">
        <v>203</v>
      </c>
      <c r="E333" s="65"/>
      <c r="F333" s="65">
        <v>81000</v>
      </c>
      <c r="G333" s="65">
        <f t="shared" si="1"/>
        <v>16400365.320000026</v>
      </c>
      <c r="H333" s="37"/>
      <c r="I333" s="37"/>
    </row>
    <row r="334" spans="2:9" s="10" customFormat="1" ht="15.95" customHeight="1">
      <c r="B334" s="58">
        <v>44802</v>
      </c>
      <c r="C334" s="50">
        <v>26710</v>
      </c>
      <c r="D334" s="49" t="s">
        <v>204</v>
      </c>
      <c r="E334" s="65"/>
      <c r="F334" s="65">
        <v>81000</v>
      </c>
      <c r="G334" s="65">
        <f t="shared" si="1"/>
        <v>16319365.320000026</v>
      </c>
      <c r="H334" s="37"/>
      <c r="I334" s="37"/>
    </row>
    <row r="335" spans="2:9" s="10" customFormat="1" ht="15.95" customHeight="1">
      <c r="B335" s="58">
        <v>44802</v>
      </c>
      <c r="C335" s="50">
        <v>26668</v>
      </c>
      <c r="D335" s="49" t="s">
        <v>127</v>
      </c>
      <c r="E335" s="65"/>
      <c r="F335" s="65">
        <v>96865.86</v>
      </c>
      <c r="G335" s="65">
        <f t="shared" si="1"/>
        <v>16222499.460000027</v>
      </c>
      <c r="H335" s="37"/>
      <c r="I335" s="37"/>
    </row>
    <row r="336" spans="2:9" s="10" customFormat="1" ht="15.95" customHeight="1">
      <c r="B336" s="58">
        <v>44802</v>
      </c>
      <c r="C336" s="50">
        <v>26681</v>
      </c>
      <c r="D336" s="49" t="s">
        <v>205</v>
      </c>
      <c r="E336" s="65"/>
      <c r="F336" s="65">
        <v>113000</v>
      </c>
      <c r="G336" s="65">
        <f t="shared" si="1"/>
        <v>16109499.460000027</v>
      </c>
      <c r="H336" s="37"/>
      <c r="I336" s="37"/>
    </row>
    <row r="337" spans="2:9" s="10" customFormat="1" ht="15.95" customHeight="1">
      <c r="B337" s="58">
        <v>44802</v>
      </c>
      <c r="C337" s="50">
        <v>26709</v>
      </c>
      <c r="D337" s="49" t="s">
        <v>206</v>
      </c>
      <c r="E337" s="65"/>
      <c r="F337" s="65">
        <v>135600</v>
      </c>
      <c r="G337" s="65">
        <f t="shared" si="1"/>
        <v>15973899.460000027</v>
      </c>
      <c r="H337" s="37"/>
      <c r="I337" s="37"/>
    </row>
    <row r="338" spans="2:9" s="10" customFormat="1" ht="15.95" customHeight="1">
      <c r="B338" s="58">
        <v>44802</v>
      </c>
      <c r="C338" s="50">
        <v>26693</v>
      </c>
      <c r="D338" s="49" t="s">
        <v>207</v>
      </c>
      <c r="E338" s="65"/>
      <c r="F338" s="65">
        <v>144000</v>
      </c>
      <c r="G338" s="65">
        <f t="shared" si="1"/>
        <v>15829899.460000027</v>
      </c>
      <c r="H338" s="37"/>
      <c r="I338" s="37"/>
    </row>
    <row r="339" spans="2:9" s="10" customFormat="1" ht="15.95" customHeight="1">
      <c r="B339" s="58">
        <v>44802</v>
      </c>
      <c r="C339" s="50">
        <v>26712</v>
      </c>
      <c r="D339" s="49" t="s">
        <v>208</v>
      </c>
      <c r="E339" s="65"/>
      <c r="F339" s="65">
        <v>157522</v>
      </c>
      <c r="G339" s="65">
        <f t="shared" si="1"/>
        <v>15672377.460000027</v>
      </c>
      <c r="H339" s="37"/>
      <c r="I339" s="37"/>
    </row>
    <row r="340" spans="2:9" s="10" customFormat="1" ht="15.95" customHeight="1">
      <c r="B340" s="58">
        <v>44802</v>
      </c>
      <c r="C340" s="50">
        <v>26684</v>
      </c>
      <c r="D340" s="49" t="s">
        <v>209</v>
      </c>
      <c r="E340" s="65"/>
      <c r="F340" s="65">
        <v>226000</v>
      </c>
      <c r="G340" s="65">
        <f t="shared" si="1"/>
        <v>15446377.460000027</v>
      </c>
      <c r="H340" s="37"/>
      <c r="I340" s="37"/>
    </row>
    <row r="341" spans="2:9" s="10" customFormat="1" ht="15.95" customHeight="1">
      <c r="B341" s="58">
        <v>44802</v>
      </c>
      <c r="C341" s="50">
        <v>26679</v>
      </c>
      <c r="D341" s="49" t="s">
        <v>33</v>
      </c>
      <c r="E341" s="65"/>
      <c r="F341" s="65">
        <v>395752.8</v>
      </c>
      <c r="G341" s="65">
        <f t="shared" si="1"/>
        <v>15050624.660000026</v>
      </c>
      <c r="H341" s="37"/>
      <c r="I341" s="37"/>
    </row>
    <row r="342" spans="2:9" s="10" customFormat="1" ht="15.95" customHeight="1">
      <c r="B342" s="58">
        <v>44802</v>
      </c>
      <c r="C342" s="50">
        <v>26676</v>
      </c>
      <c r="D342" s="49" t="s">
        <v>128</v>
      </c>
      <c r="E342" s="65"/>
      <c r="F342" s="65">
        <v>397582</v>
      </c>
      <c r="G342" s="65">
        <f t="shared" si="1"/>
        <v>14653042.660000026</v>
      </c>
      <c r="H342" s="37"/>
      <c r="I342" s="37"/>
    </row>
    <row r="343" spans="2:9" s="10" customFormat="1" ht="15.95" customHeight="1">
      <c r="B343" s="58">
        <v>44802</v>
      </c>
      <c r="C343" s="50">
        <v>26672</v>
      </c>
      <c r="D343" s="49" t="s">
        <v>27</v>
      </c>
      <c r="E343" s="65"/>
      <c r="F343" s="65">
        <v>1281727.3600000001</v>
      </c>
      <c r="G343" s="65">
        <f t="shared" si="1"/>
        <v>13371315.300000027</v>
      </c>
      <c r="H343" s="37"/>
      <c r="I343" s="37"/>
    </row>
    <row r="344" spans="2:9" s="10" customFormat="1" ht="15.95" customHeight="1">
      <c r="B344" s="58">
        <v>44802</v>
      </c>
      <c r="C344" s="50">
        <v>26713</v>
      </c>
      <c r="D344" s="49" t="s">
        <v>210</v>
      </c>
      <c r="E344" s="65"/>
      <c r="F344" s="65">
        <v>1328832.95</v>
      </c>
      <c r="G344" s="65">
        <f t="shared" si="1"/>
        <v>12042482.350000028</v>
      </c>
      <c r="H344" s="37"/>
      <c r="I344" s="37"/>
    </row>
    <row r="345" spans="2:9" s="10" customFormat="1" ht="15.95" customHeight="1">
      <c r="B345" s="58">
        <v>44802</v>
      </c>
      <c r="C345" s="50">
        <v>26715</v>
      </c>
      <c r="D345" s="49" t="s">
        <v>211</v>
      </c>
      <c r="E345" s="65"/>
      <c r="F345" s="65">
        <v>26577.86</v>
      </c>
      <c r="G345" s="65">
        <f t="shared" si="1"/>
        <v>12015904.490000028</v>
      </c>
      <c r="H345" s="37"/>
      <c r="I345" s="37"/>
    </row>
    <row r="346" spans="2:9" s="10" customFormat="1" ht="15.95" customHeight="1">
      <c r="B346" s="58">
        <v>44802</v>
      </c>
      <c r="C346" s="50">
        <v>26721</v>
      </c>
      <c r="D346" s="49" t="s">
        <v>212</v>
      </c>
      <c r="E346" s="65"/>
      <c r="F346" s="65">
        <v>30420.76</v>
      </c>
      <c r="G346" s="65">
        <f t="shared" si="1"/>
        <v>11985483.730000028</v>
      </c>
      <c r="H346" s="37"/>
      <c r="I346" s="37"/>
    </row>
    <row r="347" spans="2:9" s="10" customFormat="1" ht="15.95" customHeight="1">
      <c r="B347" s="58">
        <v>44802</v>
      </c>
      <c r="C347" s="50">
        <v>26730</v>
      </c>
      <c r="D347" s="49" t="s">
        <v>213</v>
      </c>
      <c r="E347" s="65"/>
      <c r="F347" s="65">
        <v>225262.82</v>
      </c>
      <c r="G347" s="65">
        <f t="shared" si="1"/>
        <v>11760220.910000028</v>
      </c>
      <c r="H347" s="37"/>
      <c r="I347" s="37"/>
    </row>
    <row r="348" spans="2:9" s="10" customFormat="1" ht="15.95" customHeight="1">
      <c r="B348" s="58">
        <v>44802</v>
      </c>
      <c r="C348" s="50">
        <v>26714</v>
      </c>
      <c r="D348" s="49" t="s">
        <v>248</v>
      </c>
      <c r="E348" s="65"/>
      <c r="F348" s="65">
        <v>250000</v>
      </c>
      <c r="G348" s="65">
        <f t="shared" si="1"/>
        <v>11510220.910000028</v>
      </c>
      <c r="H348" s="37"/>
      <c r="I348" s="37"/>
    </row>
    <row r="349" spans="2:9" s="10" customFormat="1" ht="15.95" customHeight="1">
      <c r="B349" s="58">
        <v>44802</v>
      </c>
      <c r="C349" s="50">
        <v>26717</v>
      </c>
      <c r="D349" s="49" t="s">
        <v>41</v>
      </c>
      <c r="E349" s="65"/>
      <c r="F349" s="65">
        <v>427004.75</v>
      </c>
      <c r="G349" s="65">
        <f t="shared" si="1"/>
        <v>11083216.160000028</v>
      </c>
      <c r="H349" s="37"/>
      <c r="I349" s="37"/>
    </row>
    <row r="350" spans="2:9" s="10" customFormat="1" ht="15.95" customHeight="1">
      <c r="B350" s="58">
        <v>44802</v>
      </c>
      <c r="C350" s="50">
        <v>26732</v>
      </c>
      <c r="D350" s="49" t="s">
        <v>214</v>
      </c>
      <c r="E350" s="65"/>
      <c r="F350" s="65">
        <v>33279.5</v>
      </c>
      <c r="G350" s="65">
        <f t="shared" si="1"/>
        <v>11049936.660000028</v>
      </c>
      <c r="H350" s="37"/>
      <c r="I350" s="37"/>
    </row>
    <row r="351" spans="2:9" s="10" customFormat="1" ht="15.95" customHeight="1">
      <c r="B351" s="58">
        <v>44802</v>
      </c>
      <c r="C351" s="50">
        <v>26735</v>
      </c>
      <c r="D351" s="49" t="s">
        <v>23</v>
      </c>
      <c r="E351" s="65"/>
      <c r="F351" s="65">
        <v>56500</v>
      </c>
      <c r="G351" s="65">
        <f t="shared" si="1"/>
        <v>10993436.660000028</v>
      </c>
      <c r="H351" s="37"/>
      <c r="I351" s="37"/>
    </row>
    <row r="352" spans="2:9" s="10" customFormat="1" ht="15.95" customHeight="1">
      <c r="B352" s="58">
        <v>44802</v>
      </c>
      <c r="C352" s="50">
        <v>26734</v>
      </c>
      <c r="D352" s="49" t="s">
        <v>215</v>
      </c>
      <c r="E352" s="65"/>
      <c r="F352" s="65">
        <v>56500</v>
      </c>
      <c r="G352" s="65">
        <f t="shared" si="1"/>
        <v>10936936.660000028</v>
      </c>
      <c r="H352" s="37"/>
      <c r="I352" s="37"/>
    </row>
    <row r="353" spans="2:9" s="10" customFormat="1" ht="15.95" customHeight="1">
      <c r="B353" s="58">
        <v>44802</v>
      </c>
      <c r="C353" s="50">
        <v>26736</v>
      </c>
      <c r="D353" s="49" t="s">
        <v>23</v>
      </c>
      <c r="E353" s="65"/>
      <c r="F353" s="65">
        <v>57630</v>
      </c>
      <c r="G353" s="65">
        <f t="shared" si="1"/>
        <v>10879306.660000028</v>
      </c>
      <c r="H353" s="37"/>
      <c r="I353" s="37"/>
    </row>
    <row r="354" spans="2:9" s="10" customFormat="1" ht="15.95" customHeight="1">
      <c r="B354" s="58">
        <v>44802</v>
      </c>
      <c r="C354" s="50">
        <v>26737</v>
      </c>
      <c r="D354" s="49" t="s">
        <v>126</v>
      </c>
      <c r="E354" s="65"/>
      <c r="F354" s="65">
        <v>153680</v>
      </c>
      <c r="G354" s="65">
        <f t="shared" si="1"/>
        <v>10725626.660000028</v>
      </c>
      <c r="H354" s="37"/>
      <c r="I354" s="37"/>
    </row>
    <row r="355" spans="2:9" s="10" customFormat="1" ht="15.95" customHeight="1">
      <c r="B355" s="58">
        <v>44802</v>
      </c>
      <c r="C355" s="50">
        <v>26744</v>
      </c>
      <c r="D355" s="49" t="s">
        <v>216</v>
      </c>
      <c r="E355" s="65"/>
      <c r="F355" s="65">
        <v>14133.02</v>
      </c>
      <c r="G355" s="65">
        <f t="shared" si="1"/>
        <v>10711493.640000029</v>
      </c>
      <c r="H355" s="37"/>
      <c r="I355" s="37"/>
    </row>
    <row r="356" spans="2:9" s="10" customFormat="1" ht="15.95" customHeight="1">
      <c r="B356" s="58">
        <v>44802</v>
      </c>
      <c r="C356" s="50">
        <v>26742</v>
      </c>
      <c r="D356" s="49" t="s">
        <v>217</v>
      </c>
      <c r="E356" s="65"/>
      <c r="F356" s="65">
        <v>16904.54</v>
      </c>
      <c r="G356" s="65">
        <f t="shared" si="1"/>
        <v>10694589.100000029</v>
      </c>
      <c r="H356" s="37"/>
      <c r="I356" s="37"/>
    </row>
    <row r="357" spans="2:9" s="10" customFormat="1" ht="15.95" customHeight="1">
      <c r="B357" s="58">
        <v>44802</v>
      </c>
      <c r="C357" s="50">
        <v>26741</v>
      </c>
      <c r="D357" s="49" t="s">
        <v>218</v>
      </c>
      <c r="E357" s="65"/>
      <c r="F357" s="65">
        <v>18485.490000000002</v>
      </c>
      <c r="G357" s="65">
        <f t="shared" si="1"/>
        <v>10676103.610000029</v>
      </c>
      <c r="H357" s="37"/>
      <c r="I357" s="37"/>
    </row>
    <row r="358" spans="2:9" s="10" customFormat="1" ht="15.95" customHeight="1">
      <c r="B358" s="58">
        <v>44802</v>
      </c>
      <c r="C358" s="50">
        <v>26745</v>
      </c>
      <c r="D358" s="49" t="s">
        <v>219</v>
      </c>
      <c r="E358" s="65"/>
      <c r="F358" s="65">
        <v>39914.99</v>
      </c>
      <c r="G358" s="65">
        <f t="shared" si="1"/>
        <v>10636188.620000029</v>
      </c>
      <c r="H358" s="37"/>
      <c r="I358" s="37"/>
    </row>
    <row r="359" spans="2:9" s="10" customFormat="1" ht="15.95" customHeight="1">
      <c r="B359" s="58">
        <v>44802</v>
      </c>
      <c r="C359" s="50">
        <v>26740</v>
      </c>
      <c r="D359" s="49" t="s">
        <v>220</v>
      </c>
      <c r="E359" s="65"/>
      <c r="F359" s="65">
        <v>73252.570000000007</v>
      </c>
      <c r="G359" s="65">
        <f t="shared" si="1"/>
        <v>10562936.050000029</v>
      </c>
      <c r="H359" s="37"/>
      <c r="I359" s="37"/>
    </row>
    <row r="360" spans="2:9" s="10" customFormat="1" ht="15.95" customHeight="1">
      <c r="B360" s="58">
        <v>44802</v>
      </c>
      <c r="C360" s="50">
        <v>27822017470</v>
      </c>
      <c r="D360" s="49" t="s">
        <v>29</v>
      </c>
      <c r="E360" s="65"/>
      <c r="F360" s="65">
        <v>520000</v>
      </c>
      <c r="G360" s="65">
        <f t="shared" si="1"/>
        <v>10042936.050000029</v>
      </c>
      <c r="H360" s="37"/>
      <c r="I360" s="37"/>
    </row>
    <row r="361" spans="2:9" s="10" customFormat="1" ht="15.95" customHeight="1">
      <c r="B361" s="58">
        <v>44803</v>
      </c>
      <c r="C361" s="50">
        <v>21461073</v>
      </c>
      <c r="D361" s="49" t="s">
        <v>21</v>
      </c>
      <c r="E361" s="65">
        <v>25000000</v>
      </c>
      <c r="F361" s="65"/>
      <c r="G361" s="65">
        <f t="shared" si="1"/>
        <v>35042936.050000027</v>
      </c>
      <c r="H361" s="37"/>
      <c r="I361" s="37"/>
    </row>
    <row r="362" spans="2:9" s="10" customFormat="1" ht="15.95" customHeight="1">
      <c r="B362" s="58">
        <v>44803</v>
      </c>
      <c r="C362" s="50">
        <v>26663</v>
      </c>
      <c r="D362" s="49" t="s">
        <v>127</v>
      </c>
      <c r="E362" s="65"/>
      <c r="F362" s="65">
        <v>157748</v>
      </c>
      <c r="G362" s="65">
        <f t="shared" si="1"/>
        <v>34885188.050000027</v>
      </c>
      <c r="H362" s="37"/>
      <c r="I362" s="37"/>
    </row>
    <row r="363" spans="2:9" s="10" customFormat="1" ht="15.95" customHeight="1">
      <c r="B363" s="58">
        <v>44803</v>
      </c>
      <c r="C363" s="50">
        <v>26671</v>
      </c>
      <c r="D363" s="49" t="s">
        <v>221</v>
      </c>
      <c r="E363" s="65"/>
      <c r="F363" s="65">
        <v>775225.88</v>
      </c>
      <c r="G363" s="65">
        <f t="shared" si="1"/>
        <v>34109962.170000024</v>
      </c>
      <c r="H363" s="37"/>
      <c r="I363" s="37"/>
    </row>
    <row r="364" spans="2:9" s="10" customFormat="1" ht="15.95" customHeight="1">
      <c r="B364" s="58">
        <v>44803</v>
      </c>
      <c r="C364" s="50">
        <v>26647</v>
      </c>
      <c r="D364" s="49" t="s">
        <v>222</v>
      </c>
      <c r="E364" s="65"/>
      <c r="F364" s="65">
        <v>3660913.78</v>
      </c>
      <c r="G364" s="65">
        <f t="shared" si="1"/>
        <v>30449048.390000023</v>
      </c>
      <c r="H364" s="37"/>
      <c r="I364" s="37"/>
    </row>
    <row r="365" spans="2:9" s="10" customFormat="1" ht="15.95" customHeight="1">
      <c r="B365" s="58">
        <v>44803</v>
      </c>
      <c r="C365" s="50">
        <v>26723</v>
      </c>
      <c r="D365" s="49" t="s">
        <v>223</v>
      </c>
      <c r="E365" s="65"/>
      <c r="F365" s="65">
        <v>20779.5</v>
      </c>
      <c r="G365" s="65">
        <f t="shared" si="1"/>
        <v>30428268.890000023</v>
      </c>
      <c r="H365" s="37"/>
      <c r="I365" s="37"/>
    </row>
    <row r="366" spans="2:9" s="10" customFormat="1" ht="15.95" customHeight="1">
      <c r="B366" s="58">
        <v>44803</v>
      </c>
      <c r="C366" s="50">
        <v>26722</v>
      </c>
      <c r="D366" s="49" t="s">
        <v>224</v>
      </c>
      <c r="E366" s="65"/>
      <c r="F366" s="65">
        <v>28937.06</v>
      </c>
      <c r="G366" s="65">
        <f t="shared" si="1"/>
        <v>30399331.830000024</v>
      </c>
      <c r="H366" s="37"/>
      <c r="I366" s="37"/>
    </row>
    <row r="367" spans="2:9" s="10" customFormat="1" ht="15.95" customHeight="1">
      <c r="B367" s="58">
        <v>44803</v>
      </c>
      <c r="C367" s="50">
        <v>26726</v>
      </c>
      <c r="D367" s="49" t="s">
        <v>225</v>
      </c>
      <c r="E367" s="65"/>
      <c r="F367" s="65">
        <v>32883.019999999997</v>
      </c>
      <c r="G367" s="65">
        <f t="shared" si="1"/>
        <v>30366448.810000025</v>
      </c>
      <c r="H367" s="37"/>
      <c r="I367" s="37"/>
    </row>
    <row r="368" spans="2:9" s="10" customFormat="1" ht="15.95" customHeight="1">
      <c r="B368" s="58">
        <v>44803</v>
      </c>
      <c r="C368" s="50">
        <v>26727</v>
      </c>
      <c r="D368" s="49" t="s">
        <v>226</v>
      </c>
      <c r="E368" s="65"/>
      <c r="F368" s="65">
        <v>73692.600000000006</v>
      </c>
      <c r="G368" s="65">
        <f t="shared" si="1"/>
        <v>30292756.210000023</v>
      </c>
      <c r="H368" s="37"/>
      <c r="I368" s="37"/>
    </row>
    <row r="369" spans="2:9" s="10" customFormat="1" ht="15.95" customHeight="1">
      <c r="B369" s="58">
        <v>44803</v>
      </c>
      <c r="C369" s="50">
        <v>26729</v>
      </c>
      <c r="D369" s="49" t="s">
        <v>227</v>
      </c>
      <c r="E369" s="65"/>
      <c r="F369" s="65">
        <v>87729.29</v>
      </c>
      <c r="G369" s="65">
        <f t="shared" si="1"/>
        <v>30205026.920000024</v>
      </c>
      <c r="H369" s="37"/>
      <c r="I369" s="37"/>
    </row>
    <row r="370" spans="2:9" s="10" customFormat="1" ht="15.95" customHeight="1">
      <c r="B370" s="58">
        <v>44803</v>
      </c>
      <c r="C370" s="50">
        <v>26725</v>
      </c>
      <c r="D370" s="49" t="s">
        <v>228</v>
      </c>
      <c r="E370" s="65"/>
      <c r="F370" s="65">
        <v>91341.72</v>
      </c>
      <c r="G370" s="65">
        <f t="shared" si="1"/>
        <v>30113685.200000025</v>
      </c>
      <c r="H370" s="37"/>
      <c r="I370" s="37"/>
    </row>
    <row r="371" spans="2:9" s="10" customFormat="1" ht="15.95" customHeight="1">
      <c r="B371" s="58">
        <v>44803</v>
      </c>
      <c r="C371" s="50">
        <v>26724</v>
      </c>
      <c r="D371" s="49" t="s">
        <v>229</v>
      </c>
      <c r="E371" s="65"/>
      <c r="F371" s="65">
        <v>123365.48</v>
      </c>
      <c r="G371" s="65">
        <f t="shared" si="1"/>
        <v>29990319.720000025</v>
      </c>
      <c r="H371" s="37"/>
      <c r="I371" s="37"/>
    </row>
    <row r="372" spans="2:9" s="10" customFormat="1" ht="15.95" customHeight="1">
      <c r="B372" s="58">
        <v>44803</v>
      </c>
      <c r="C372" s="50">
        <v>26731</v>
      </c>
      <c r="D372" s="49" t="s">
        <v>230</v>
      </c>
      <c r="E372" s="65"/>
      <c r="F372" s="65">
        <v>125185.03</v>
      </c>
      <c r="G372" s="65">
        <f t="shared" si="1"/>
        <v>29865134.690000024</v>
      </c>
      <c r="H372" s="37"/>
      <c r="I372" s="37"/>
    </row>
    <row r="373" spans="2:9" s="10" customFormat="1" ht="15.95" customHeight="1">
      <c r="B373" s="58">
        <v>44803</v>
      </c>
      <c r="C373" s="50">
        <v>26719</v>
      </c>
      <c r="D373" s="49" t="s">
        <v>231</v>
      </c>
      <c r="E373" s="65"/>
      <c r="F373" s="65">
        <v>225013.14</v>
      </c>
      <c r="G373" s="65">
        <f t="shared" si="1"/>
        <v>29640121.550000023</v>
      </c>
      <c r="H373" s="37"/>
      <c r="I373" s="37"/>
    </row>
    <row r="374" spans="2:9" s="10" customFormat="1" ht="15.95" customHeight="1">
      <c r="B374" s="58">
        <v>44803</v>
      </c>
      <c r="C374" s="50">
        <v>26728</v>
      </c>
      <c r="D374" s="49" t="s">
        <v>232</v>
      </c>
      <c r="E374" s="65"/>
      <c r="F374" s="65">
        <v>227609.14</v>
      </c>
      <c r="G374" s="65">
        <f t="shared" si="1"/>
        <v>29412512.410000023</v>
      </c>
      <c r="H374" s="37"/>
      <c r="I374" s="37"/>
    </row>
    <row r="375" spans="2:9" s="10" customFormat="1" ht="15.95" customHeight="1">
      <c r="B375" s="58">
        <v>44803</v>
      </c>
      <c r="C375" s="50">
        <v>26752</v>
      </c>
      <c r="D375" s="49" t="s">
        <v>233</v>
      </c>
      <c r="E375" s="65"/>
      <c r="F375" s="65">
        <v>15114.21</v>
      </c>
      <c r="G375" s="65">
        <f t="shared" si="1"/>
        <v>29397398.200000022</v>
      </c>
      <c r="H375" s="37"/>
      <c r="I375" s="37"/>
    </row>
    <row r="376" spans="2:9" s="10" customFormat="1" ht="15.95" customHeight="1">
      <c r="B376" s="58">
        <v>44803</v>
      </c>
      <c r="C376" s="50">
        <v>26749</v>
      </c>
      <c r="D376" s="49" t="s">
        <v>234</v>
      </c>
      <c r="E376" s="65"/>
      <c r="F376" s="65">
        <v>23306.41</v>
      </c>
      <c r="G376" s="65">
        <f t="shared" si="1"/>
        <v>29374091.790000021</v>
      </c>
      <c r="H376" s="37"/>
      <c r="I376" s="37"/>
    </row>
    <row r="377" spans="2:9" s="10" customFormat="1" ht="15.95" customHeight="1">
      <c r="B377" s="58">
        <v>44803</v>
      </c>
      <c r="C377" s="50">
        <v>26756</v>
      </c>
      <c r="D377" s="49" t="s">
        <v>249</v>
      </c>
      <c r="E377" s="65"/>
      <c r="F377" s="65">
        <v>46325.63</v>
      </c>
      <c r="G377" s="65">
        <f t="shared" si="1"/>
        <v>29327766.160000023</v>
      </c>
      <c r="H377" s="37"/>
      <c r="I377" s="37"/>
    </row>
    <row r="378" spans="2:9" s="10" customFormat="1" ht="15.95" customHeight="1">
      <c r="B378" s="58">
        <v>44803</v>
      </c>
      <c r="C378" s="50">
        <v>26748</v>
      </c>
      <c r="D378" s="49" t="s">
        <v>235</v>
      </c>
      <c r="E378" s="65"/>
      <c r="F378" s="65">
        <v>58215.56</v>
      </c>
      <c r="G378" s="65">
        <f t="shared" si="1"/>
        <v>29269550.600000024</v>
      </c>
      <c r="H378" s="37"/>
      <c r="I378" s="37"/>
    </row>
    <row r="379" spans="2:9" s="10" customFormat="1" ht="15.95" customHeight="1">
      <c r="B379" s="58">
        <v>44803</v>
      </c>
      <c r="C379" s="50">
        <v>26750</v>
      </c>
      <c r="D379" s="49" t="s">
        <v>236</v>
      </c>
      <c r="E379" s="65"/>
      <c r="F379" s="65">
        <v>80804.570000000007</v>
      </c>
      <c r="G379" s="65">
        <f t="shared" si="1"/>
        <v>29188746.030000024</v>
      </c>
      <c r="H379" s="37"/>
      <c r="I379" s="37"/>
    </row>
    <row r="380" spans="2:9" s="10" customFormat="1" ht="15.95" customHeight="1">
      <c r="B380" s="58">
        <v>44803</v>
      </c>
      <c r="C380" s="50">
        <v>26754</v>
      </c>
      <c r="D380" s="49" t="s">
        <v>237</v>
      </c>
      <c r="E380" s="65"/>
      <c r="F380" s="65">
        <v>158073.37</v>
      </c>
      <c r="G380" s="65">
        <f t="shared" si="1"/>
        <v>29030672.660000023</v>
      </c>
      <c r="H380" s="37"/>
      <c r="I380" s="37"/>
    </row>
    <row r="381" spans="2:9" s="10" customFormat="1" ht="15.95" customHeight="1">
      <c r="B381" s="58">
        <v>44803</v>
      </c>
      <c r="C381" s="50">
        <v>26751</v>
      </c>
      <c r="D381" s="49" t="s">
        <v>238</v>
      </c>
      <c r="E381" s="65"/>
      <c r="F381" s="65">
        <v>553256.81000000006</v>
      </c>
      <c r="G381" s="65">
        <f t="shared" si="1"/>
        <v>28477415.850000024</v>
      </c>
      <c r="H381" s="37"/>
      <c r="I381" s="37"/>
    </row>
    <row r="382" spans="2:9" s="10" customFormat="1" ht="15.95" customHeight="1">
      <c r="B382" s="58">
        <v>44803</v>
      </c>
      <c r="C382" s="50">
        <v>26755</v>
      </c>
      <c r="D382" s="49" t="s">
        <v>239</v>
      </c>
      <c r="E382" s="65"/>
      <c r="F382" s="65">
        <v>10225.34</v>
      </c>
      <c r="G382" s="65">
        <f t="shared" si="1"/>
        <v>28467190.510000024</v>
      </c>
      <c r="H382" s="37"/>
      <c r="I382" s="37"/>
    </row>
    <row r="383" spans="2:9" s="10" customFormat="1" ht="15.95" customHeight="1">
      <c r="B383" s="58">
        <v>44803</v>
      </c>
      <c r="C383" s="50">
        <v>26760</v>
      </c>
      <c r="D383" s="49" t="s">
        <v>244</v>
      </c>
      <c r="E383" s="65"/>
      <c r="F383" s="65">
        <v>12000000</v>
      </c>
      <c r="G383" s="65">
        <f t="shared" si="1"/>
        <v>16467190.510000024</v>
      </c>
      <c r="H383" s="37"/>
      <c r="I383" s="37"/>
    </row>
    <row r="384" spans="2:9" s="10" customFormat="1" ht="15.95" customHeight="1">
      <c r="B384" s="58">
        <v>44803</v>
      </c>
      <c r="C384" s="50">
        <v>27843301467</v>
      </c>
      <c r="D384" s="49" t="s">
        <v>29</v>
      </c>
      <c r="E384" s="65"/>
      <c r="F384" s="65">
        <v>300000</v>
      </c>
      <c r="G384" s="65">
        <f t="shared" si="1"/>
        <v>16167190.510000024</v>
      </c>
      <c r="H384" s="37"/>
      <c r="I384" s="37"/>
    </row>
    <row r="385" spans="2:9" s="10" customFormat="1" ht="15.95" customHeight="1">
      <c r="B385" s="58">
        <v>44803</v>
      </c>
      <c r="C385" s="50">
        <v>27842146451</v>
      </c>
      <c r="D385" s="49" t="s">
        <v>29</v>
      </c>
      <c r="E385" s="65"/>
      <c r="F385" s="65">
        <v>6100000</v>
      </c>
      <c r="G385" s="65">
        <f t="shared" si="1"/>
        <v>10067190.510000024</v>
      </c>
      <c r="H385" s="37"/>
      <c r="I385" s="37"/>
    </row>
    <row r="386" spans="2:9" s="10" customFormat="1" ht="15.95" customHeight="1">
      <c r="B386" s="58">
        <v>44804</v>
      </c>
      <c r="C386" s="50">
        <v>507041048</v>
      </c>
      <c r="D386" s="49" t="s">
        <v>21</v>
      </c>
      <c r="E386" s="65">
        <v>1250045</v>
      </c>
      <c r="F386" s="65"/>
      <c r="G386" s="65">
        <f t="shared" si="1"/>
        <v>11317235.510000024</v>
      </c>
      <c r="H386" s="37"/>
      <c r="I386" s="37"/>
    </row>
    <row r="387" spans="2:9" s="10" customFormat="1" ht="15.95" customHeight="1">
      <c r="B387" s="58">
        <v>44804</v>
      </c>
      <c r="C387" s="50">
        <v>27853485410</v>
      </c>
      <c r="D387" s="49" t="s">
        <v>243</v>
      </c>
      <c r="E387" s="65">
        <v>500000</v>
      </c>
      <c r="F387" s="65"/>
      <c r="G387" s="65">
        <f t="shared" si="1"/>
        <v>11817235.510000024</v>
      </c>
      <c r="H387" s="37"/>
      <c r="I387" s="37"/>
    </row>
    <row r="388" spans="2:9" s="10" customFormat="1" ht="15.95" customHeight="1">
      <c r="B388" s="58">
        <v>44804</v>
      </c>
      <c r="C388" s="50">
        <v>21461078</v>
      </c>
      <c r="D388" s="49" t="s">
        <v>21</v>
      </c>
      <c r="E388" s="65">
        <v>12000000</v>
      </c>
      <c r="F388" s="65"/>
      <c r="G388" s="65">
        <f t="shared" si="1"/>
        <v>23817235.510000024</v>
      </c>
      <c r="H388" s="37"/>
      <c r="I388" s="37"/>
    </row>
    <row r="389" spans="2:9" s="10" customFormat="1" ht="15.95" customHeight="1">
      <c r="B389" s="58">
        <v>44804</v>
      </c>
      <c r="C389" s="50">
        <v>26702</v>
      </c>
      <c r="D389" s="49" t="s">
        <v>240</v>
      </c>
      <c r="E389" s="65"/>
      <c r="F389" s="65">
        <v>196728.48</v>
      </c>
      <c r="G389" s="65">
        <f t="shared" si="1"/>
        <v>23620507.030000024</v>
      </c>
      <c r="H389" s="37"/>
      <c r="I389" s="37"/>
    </row>
    <row r="390" spans="2:9" s="10" customFormat="1" ht="15.95" customHeight="1">
      <c r="B390" s="58">
        <v>44804</v>
      </c>
      <c r="C390" s="50">
        <v>26753</v>
      </c>
      <c r="D390" s="49" t="s">
        <v>241</v>
      </c>
      <c r="E390" s="65"/>
      <c r="F390" s="65">
        <v>42669.72</v>
      </c>
      <c r="G390" s="65">
        <f t="shared" si="1"/>
        <v>23577837.310000025</v>
      </c>
      <c r="H390" s="37"/>
      <c r="I390" s="37"/>
    </row>
    <row r="391" spans="2:9" s="10" customFormat="1" ht="15.95" customHeight="1">
      <c r="B391" s="58">
        <v>44804</v>
      </c>
      <c r="C391" s="50">
        <v>26746</v>
      </c>
      <c r="D391" s="49" t="s">
        <v>242</v>
      </c>
      <c r="E391" s="65"/>
      <c r="F391" s="65">
        <v>44928.43</v>
      </c>
      <c r="G391" s="65">
        <f t="shared" si="1"/>
        <v>23532908.880000025</v>
      </c>
      <c r="H391" s="37"/>
      <c r="I391" s="37"/>
    </row>
    <row r="392" spans="2:9" s="10" customFormat="1" ht="15.95" customHeight="1">
      <c r="B392" s="58">
        <v>44804</v>
      </c>
      <c r="C392" s="50">
        <v>26762</v>
      </c>
      <c r="D392" s="49" t="s">
        <v>244</v>
      </c>
      <c r="E392" s="65"/>
      <c r="F392" s="65">
        <v>1250045</v>
      </c>
      <c r="G392" s="65">
        <f t="shared" si="1"/>
        <v>22282863.880000025</v>
      </c>
      <c r="H392" s="37"/>
      <c r="I392" s="37"/>
    </row>
    <row r="393" spans="2:9" s="10" customFormat="1" ht="15.95" customHeight="1">
      <c r="B393" s="58">
        <v>44804</v>
      </c>
      <c r="C393" s="50">
        <v>26761</v>
      </c>
      <c r="D393" s="49" t="s">
        <v>250</v>
      </c>
      <c r="E393" s="65"/>
      <c r="F393" s="65">
        <v>10000000</v>
      </c>
      <c r="G393" s="65">
        <f t="shared" si="1"/>
        <v>12282863.880000025</v>
      </c>
      <c r="H393" s="37"/>
      <c r="I393" s="37"/>
    </row>
    <row r="394" spans="2:9" s="10" customFormat="1" ht="15.95" customHeight="1">
      <c r="B394" s="58">
        <v>44804</v>
      </c>
      <c r="C394" s="50">
        <v>26763</v>
      </c>
      <c r="D394" s="49" t="s">
        <v>244</v>
      </c>
      <c r="E394" s="65"/>
      <c r="F394" s="65">
        <v>1700000</v>
      </c>
      <c r="G394" s="65">
        <f t="shared" si="1"/>
        <v>10582863.880000025</v>
      </c>
      <c r="H394" s="37"/>
      <c r="I394" s="37"/>
    </row>
    <row r="395" spans="2:9" s="10" customFormat="1" ht="15.95" customHeight="1">
      <c r="B395" s="58">
        <v>44804</v>
      </c>
      <c r="C395" s="44" t="s">
        <v>9</v>
      </c>
      <c r="D395" s="49" t="s">
        <v>19</v>
      </c>
      <c r="E395" s="16"/>
      <c r="F395" s="16">
        <v>651084.85000000009</v>
      </c>
      <c r="G395" s="65">
        <f t="shared" si="1"/>
        <v>9931779.0300000254</v>
      </c>
      <c r="H395" s="37"/>
      <c r="I395" s="37"/>
    </row>
    <row r="396" spans="2:9" ht="15.95" customHeight="1">
      <c r="B396" s="58">
        <v>44804</v>
      </c>
      <c r="C396" s="44" t="s">
        <v>9</v>
      </c>
      <c r="D396" s="49" t="s">
        <v>10</v>
      </c>
      <c r="E396" s="16"/>
      <c r="F396" s="16">
        <v>869952.33000000007</v>
      </c>
      <c r="G396" s="65">
        <f t="shared" si="1"/>
        <v>9061826.7000000253</v>
      </c>
    </row>
    <row r="397" spans="2:9" ht="15.95" customHeight="1">
      <c r="B397" s="58">
        <v>44804</v>
      </c>
      <c r="C397" s="44" t="s">
        <v>9</v>
      </c>
      <c r="D397" s="49" t="s">
        <v>11</v>
      </c>
      <c r="E397" s="16"/>
      <c r="F397" s="16">
        <v>143175</v>
      </c>
      <c r="G397" s="65">
        <f t="shared" si="1"/>
        <v>8918651.7000000253</v>
      </c>
    </row>
    <row r="398" spans="2:9" ht="15.75" thickBot="1">
      <c r="B398" s="58"/>
      <c r="C398" s="34"/>
      <c r="D398" s="7"/>
      <c r="E398" s="30"/>
      <c r="F398" s="38"/>
      <c r="G398" s="39"/>
    </row>
    <row r="399" spans="2:9">
      <c r="B399" s="59"/>
      <c r="C399" s="4"/>
      <c r="D399" s="2"/>
      <c r="E399" s="5"/>
      <c r="F399" s="6"/>
      <c r="G399" s="17"/>
    </row>
    <row r="400" spans="2:9" ht="16.5" thickBot="1">
      <c r="B400" s="59"/>
      <c r="C400" s="4"/>
      <c r="D400" s="31" t="s">
        <v>13</v>
      </c>
      <c r="E400" s="32">
        <f>SUM(E16:E398)</f>
        <v>579311660.68000007</v>
      </c>
      <c r="F400" s="32">
        <f>SUM(F16:F398)</f>
        <v>578479758.35999978</v>
      </c>
      <c r="G400" s="33">
        <f>+G13+E400-F400</f>
        <v>8918651.7000002861</v>
      </c>
    </row>
    <row r="401" spans="2:8" ht="15.75" thickTop="1">
      <c r="B401" s="59"/>
      <c r="C401" s="4"/>
      <c r="D401" s="2"/>
      <c r="E401" s="5"/>
      <c r="F401" s="18"/>
      <c r="G401" s="17"/>
    </row>
    <row r="402" spans="2:8">
      <c r="B402" s="59"/>
      <c r="C402" s="4"/>
      <c r="D402" s="2"/>
      <c r="E402" s="5"/>
      <c r="F402" s="18"/>
      <c r="G402" s="61"/>
      <c r="H402" s="63"/>
    </row>
    <row r="403" spans="2:8">
      <c r="B403" s="59"/>
      <c r="C403" s="4"/>
      <c r="D403" s="2"/>
      <c r="E403" s="5"/>
      <c r="F403" s="18"/>
      <c r="G403" s="62"/>
    </row>
    <row r="404" spans="2:8">
      <c r="B404" s="59"/>
      <c r="C404" s="47"/>
      <c r="D404" s="47"/>
      <c r="E404" s="47"/>
      <c r="F404" s="47"/>
      <c r="G404" s="48"/>
    </row>
    <row r="405" spans="2:8">
      <c r="B405" s="59"/>
      <c r="C405" s="4"/>
      <c r="D405" s="2"/>
      <c r="E405" s="5"/>
      <c r="F405" s="18"/>
      <c r="G405" s="17"/>
    </row>
    <row r="406" spans="2:8">
      <c r="B406" s="76" t="s">
        <v>17</v>
      </c>
      <c r="C406" s="76"/>
      <c r="D406" s="76"/>
      <c r="E406" s="74" t="s">
        <v>14</v>
      </c>
      <c r="F406" s="74"/>
      <c r="G406" s="74"/>
    </row>
    <row r="407" spans="2:8">
      <c r="B407" s="77" t="s">
        <v>18</v>
      </c>
      <c r="C407" s="77"/>
      <c r="D407" s="77"/>
      <c r="E407" s="73" t="s">
        <v>15</v>
      </c>
      <c r="F407" s="73"/>
      <c r="G407" s="73"/>
    </row>
    <row r="408" spans="2:8" ht="15.75">
      <c r="B408" s="60"/>
      <c r="C408" s="45"/>
      <c r="E408" s="46"/>
      <c r="F408" s="46"/>
      <c r="G408" s="46"/>
    </row>
    <row r="409" spans="2:8" ht="15.75">
      <c r="B409" s="60"/>
      <c r="C409" s="45"/>
      <c r="D409" s="52"/>
      <c r="E409" s="52"/>
      <c r="F409" s="46"/>
      <c r="G409" s="17"/>
    </row>
    <row r="410" spans="2:8">
      <c r="B410" s="59"/>
      <c r="C410" s="4"/>
      <c r="D410" s="2"/>
      <c r="E410" s="5"/>
      <c r="F410" s="18"/>
      <c r="G410" s="17"/>
    </row>
    <row r="411" spans="2:8">
      <c r="B411" s="59"/>
      <c r="C411" s="4"/>
      <c r="D411" s="2"/>
      <c r="E411" s="5"/>
      <c r="F411" s="18"/>
      <c r="G411" s="17"/>
    </row>
    <row r="412" spans="2:8">
      <c r="B412" s="75" t="s">
        <v>16</v>
      </c>
      <c r="C412" s="75"/>
      <c r="D412" s="75"/>
      <c r="E412" s="75"/>
      <c r="F412" s="75"/>
      <c r="G412" s="75"/>
    </row>
    <row r="413" spans="2:8">
      <c r="B413" s="73" t="s">
        <v>12</v>
      </c>
      <c r="C413" s="73"/>
      <c r="D413" s="73"/>
      <c r="E413" s="73"/>
      <c r="F413" s="73"/>
      <c r="G413" s="73"/>
    </row>
    <row r="414" spans="2:8">
      <c r="B414" s="59"/>
      <c r="C414" s="4"/>
      <c r="D414" s="2"/>
      <c r="E414" s="5"/>
      <c r="F414" s="18"/>
      <c r="G414" s="17"/>
    </row>
    <row r="416" spans="2:8">
      <c r="G416" s="3"/>
    </row>
  </sheetData>
  <mergeCells count="11">
    <mergeCell ref="B407:D407"/>
    <mergeCell ref="E13:F13"/>
    <mergeCell ref="B8:G8"/>
    <mergeCell ref="B9:G9"/>
    <mergeCell ref="B10:G10"/>
    <mergeCell ref="B12:G12"/>
    <mergeCell ref="B413:G413"/>
    <mergeCell ref="E406:G406"/>
    <mergeCell ref="B412:G412"/>
    <mergeCell ref="E407:G407"/>
    <mergeCell ref="B406:D406"/>
  </mergeCells>
  <printOptions horizontalCentered="1"/>
  <pageMargins left="0.11811023622047245" right="0.11811023622047245" top="0.59055118110236227" bottom="1.0236220472440944" header="0.31496062992125984" footer="0.59055118110236227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Eimy Gomez</cp:lastModifiedBy>
  <cp:lastPrinted>2022-09-06T20:15:39Z</cp:lastPrinted>
  <dcterms:created xsi:type="dcterms:W3CDTF">2014-12-03T13:42:29Z</dcterms:created>
  <dcterms:modified xsi:type="dcterms:W3CDTF">2022-09-19T20:28:32Z</dcterms:modified>
</cp:coreProperties>
</file>