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RELACIÓN DE INGRESOS Y EGRESOS\2023\"/>
    </mc:Choice>
  </mc:AlternateContent>
  <xr:revisionPtr revIDLastSave="0" documentId="8_{2D583CC7-B30A-4B13-81D8-B36D52F3FED8}" xr6:coauthVersionLast="47" xr6:coauthVersionMax="47" xr10:uidLastSave="{00000000-0000-0000-0000-000000000000}"/>
  <bookViews>
    <workbookView xWindow="-120" yWindow="-120" windowWidth="29040" windowHeight="15720"/>
  </bookViews>
  <sheets>
    <sheet name="CUENTA NO. 240-010599-0" sheetId="1" r:id="rId1"/>
  </sheets>
  <definedNames>
    <definedName name="_xlnm.Print_Area" localSheetId="0">'CUENTA NO. 240-010599-0'!$B$1:$G$127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E114" i="1"/>
  <c r="G114" i="1" s="1"/>
  <c r="F114" i="1"/>
</calcChain>
</file>

<file path=xl/sharedStrings.xml><?xml version="1.0" encoding="utf-8"?>
<sst xmlns="http://schemas.openxmlformats.org/spreadsheetml/2006/main" count="121" uniqueCount="50">
  <si>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</si>
  <si>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</si>
  <si>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</si>
  <si>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</si>
  <si>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</si>
  <si>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</si>
  <si>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</si>
  <si>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</si>
  <si>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</si>
  <si>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</si>
  <si>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</si>
  <si>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</si>
  <si>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</si>
  <si>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</si>
  <si>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</si>
  <si>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</si>
  <si>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</si>
  <si>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</si>
  <si>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</si>
  <si>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</si>
  <si>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</si>
  <si>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</si>
  <si>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TRANSFERENCIAS INTERNAS</t>
  </si>
  <si>
    <t>INSTITUTO DE ESTABILIZACION DE PRECIOS</t>
  </si>
  <si>
    <t>SIGMA PETROLEUM CORP, SAS.</t>
  </si>
  <si>
    <t>DISTRIBUIDORA INSTANTAMIC, S.R.L.</t>
  </si>
  <si>
    <t>TESORERIA DE LA SEGURIDAD SOCIAL</t>
  </si>
  <si>
    <t>ADAM MIGUEL ALMONTE</t>
  </si>
  <si>
    <t>DEL 1 AL 31 DE AGOSTO 2023</t>
  </si>
  <si>
    <t>31/08/2023</t>
  </si>
  <si>
    <t>SILVIA YAJAIRA SANTANA AYBAR</t>
  </si>
  <si>
    <t>PRODUCTORA SIN LIMITES, SRL.</t>
  </si>
  <si>
    <t>ANTONIO RAFAEL MORILLO CASTILLO</t>
  </si>
  <si>
    <t>SEGUROS RESERVAS, S,A.</t>
  </si>
  <si>
    <t>SEGURO NACIONAL DE SALUD (SENASA)</t>
  </si>
  <si>
    <t>JUANA MARIA PEGUERO CONCEPCION</t>
  </si>
  <si>
    <t>MARIA ALTAGRACIA SOLANO TEJEDA</t>
  </si>
  <si>
    <t>CARLOS MARCEL ROMERO POLANCO</t>
  </si>
  <si>
    <t>HUMANO SEGUROS , S.A</t>
  </si>
  <si>
    <t>EV COLOR GROUP, S.R.L.</t>
  </si>
  <si>
    <t>PUNTUAL SOLUCIONES KSP. SRL.</t>
  </si>
  <si>
    <t>MIGUEL ANGEL SOLER GALVA</t>
  </si>
  <si>
    <t>PRADOS DEL CAMPO, S.R.L</t>
  </si>
  <si>
    <t>GRUPO SUPERALBA, S.R.L.</t>
  </si>
  <si>
    <t>JIMINIAN MARTINEZ, EIRL.</t>
  </si>
  <si>
    <t>LA ESTANCIA ROSARIO LIRANZO, E,I,R,L.</t>
  </si>
  <si>
    <t>GENARO HERRERA  RAMIREZ</t>
  </si>
  <si>
    <t xml:space="preserve">INSTITUTO DOMINICANO PARA LA CALIDAD </t>
  </si>
  <si>
    <t>CORP. AVICOLA Y GANADERA JARABACOA,  S,A,S</t>
  </si>
  <si>
    <t>BANCO DE RESERVAS / EMBARGOS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</si>
</sst>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  <numFmt numFmtId="187" formatCode="#,##0.00000000000_);[Red]\(#,##0.00000000000\)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43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43" fontId="44" fillId="0" borderId="0" xfId="66" applyFont="1" applyFill="1" applyAlignment="1">
      <alignment horizontal="center"/>
    </xf>
    <xf numFmtId="0" fontId="45" fillId="0" borderId="0" xfId="0" applyFont="1" applyFill="1"/>
    <xf numFmtId="43" fontId="43" fillId="0" borderId="10" xfId="66" applyFont="1" applyFill="1" applyBorder="1" applyAlignment="1">
      <alignment horizontal="center"/>
    </xf>
    <xf numFmtId="43" fontId="43" fillId="0" borderId="0" xfId="66" applyFont="1" applyFill="1" applyBorder="1" applyAlignment="1">
      <alignment horizontal="center"/>
    </xf>
    <xf numFmtId="43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43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43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43" fontId="47" fillId="54" borderId="13" xfId="66" applyFont="1" applyFill="1" applyBorder="1" applyAlignment="1">
      <alignment horizontal="center"/>
    </xf>
    <xf numFmtId="43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78" fontId="43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1" fontId="43" fillId="0" borderId="0" xfId="0" applyNumberFormat="1" applyFont="1" applyFill="1" applyAlignment="1">
      <alignment horizontal="center" vertical="center"/>
    </xf>
    <xf numFmtId="171" fontId="44" fillId="0" borderId="0" xfId="0" applyNumberFormat="1" applyFont="1" applyFill="1" applyAlignment="1">
      <alignment horizontal="center" vertical="center"/>
    </xf>
    <xf numFmtId="171" fontId="46" fillId="54" borderId="17" xfId="0" applyNumberFormat="1" applyFont="1" applyFill="1" applyBorder="1" applyAlignment="1">
      <alignment horizontal="center" vertical="center"/>
    </xf>
    <xf numFmtId="171" fontId="48" fillId="54" borderId="18" xfId="0" applyNumberFormat="1" applyFont="1" applyFill="1" applyBorder="1" applyAlignment="1">
      <alignment horizontal="center" vertical="center"/>
    </xf>
    <xf numFmtId="171" fontId="47" fillId="54" borderId="19" xfId="0" applyNumberFormat="1" applyFont="1" applyFill="1" applyBorder="1" applyAlignment="1">
      <alignment horizontal="center" vertical="center"/>
    </xf>
    <xf numFmtId="171" fontId="43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187" fontId="0" fillId="0" borderId="0" xfId="0" applyNumberFormat="1" applyFill="1"/>
    <xf numFmtId="178" fontId="43" fillId="0" borderId="10" xfId="66" applyNumberFormat="1" applyFont="1" applyFill="1" applyBorder="1" applyAlignment="1">
      <alignment horizontal="center"/>
    </xf>
    <xf numFmtId="43" fontId="43" fillId="0" borderId="10" xfId="66" applyFont="1" applyFill="1" applyBorder="1" applyAlignment="1">
      <alignment horizontal="center"/>
    </xf>
    <xf numFmtId="43" fontId="43" fillId="0" borderId="15" xfId="66" applyFont="1" applyFill="1" applyBorder="1" applyAlignment="1">
      <alignment horizontal="center"/>
    </xf>
    <xf numFmtId="0" fontId="43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  <xf numFmtId="0" fontId="5" fillId="0" borderId="0" xfId="71" applyAlignment="1">
      <alignment horizontal="center"/>
    </xf>
    <xf numFmtId="43" fontId="47" fillId="54" borderId="11" xfId="66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53" fillId="54" borderId="20" xfId="0" applyFont="1" applyFill="1" applyBorder="1" applyAlignment="1">
      <alignment horizontal="center"/>
    </xf>
    <xf numFmtId="0" fontId="53" fillId="54" borderId="21" xfId="0" applyFont="1" applyFill="1" applyBorder="1" applyAlignment="1">
      <alignment horizontal="center"/>
    </xf>
    <xf numFmtId="0" fontId="53" fillId="54" borderId="22" xfId="0" applyFont="1" applyFill="1" applyBorder="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28575</xdr:rowOff>
    </xdr:from>
    <xdr:to>
      <xdr:col>6</xdr:col>
      <xdr:colOff>990600</xdr:colOff>
      <xdr:row>6</xdr:row>
      <xdr:rowOff>180975</xdr:rowOff>
    </xdr:to>
    <xdr:pic>
      <xdr:nvPicPr>
        <xdr:cNvPr id="43104" name="Imagen 1">
          <a:extLst>
            <a:ext uri="{FF2B5EF4-FFF2-40B4-BE49-F238E27FC236}">
              <a16:creationId xmlns:a16="http://schemas.microsoft.com/office/drawing/2014/main" id="{3D9F032C-D8DC-4227-84D5-5A1DF7936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"/>
          <a:ext cx="75247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119</xdr:row>
      <xdr:rowOff>171450</xdr:rowOff>
    </xdr:from>
    <xdr:to>
      <xdr:col>3</xdr:col>
      <xdr:colOff>1607910</xdr:colOff>
      <xdr:row>119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F55E1A2-648E-4E98-9BDE-D0E7E98BFF2B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0"/>
  <sheetViews>
    <sheetView tabSelected="1" zoomScaleNormal="100" workbookViewId="0">
      <selection activeCell="B10" sqref="B10:G10"/>
    </sheetView>
  </sheetViews>
  <sheetFormatPr baseColWidth="10" defaultRowHeight="15"/>
  <cols>
    <col min="1" max="1" width="11.42578125" style="1"/>
    <col min="2" max="2" width="11.42578125" style="52" customWidth="1"/>
    <col min="3" max="3" width="17.28515625" style="8" bestFit="1" customWidth="1"/>
    <col min="4" max="4" width="38.7109375" style="10" bestFit="1" customWidth="1"/>
    <col min="5" max="5" width="16.140625" style="39" bestFit="1" customWidth="1"/>
    <col min="6" max="6" width="16.14062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72" t="s">
        <v>20</v>
      </c>
      <c r="C8" s="72"/>
      <c r="D8" s="72"/>
      <c r="E8" s="72"/>
      <c r="F8" s="72"/>
      <c r="G8" s="72"/>
    </row>
    <row r="9" spans="2:9" ht="17.25">
      <c r="B9" s="73" t="s">
        <v>0</v>
      </c>
      <c r="C9" s="73"/>
      <c r="D9" s="73"/>
      <c r="E9" s="73"/>
      <c r="F9" s="73"/>
      <c r="G9" s="73"/>
    </row>
    <row r="10" spans="2:9" ht="15.75">
      <c r="B10" s="74" t="s">
        <v>28</v>
      </c>
      <c r="C10" s="74"/>
      <c r="D10" s="74"/>
      <c r="E10" s="74"/>
      <c r="F10" s="74"/>
      <c r="G10" s="74"/>
    </row>
    <row r="11" spans="2:9" ht="15.75" thickBot="1">
      <c r="B11" s="53"/>
      <c r="C11" s="13"/>
      <c r="D11" s="12"/>
      <c r="E11" s="40"/>
      <c r="F11" s="14"/>
      <c r="G11" s="14"/>
    </row>
    <row r="12" spans="2:9" s="15" customFormat="1" ht="17.25">
      <c r="B12" s="75" t="s">
        <v>7</v>
      </c>
      <c r="C12" s="76"/>
      <c r="D12" s="76"/>
      <c r="E12" s="76"/>
      <c r="F12" s="76"/>
      <c r="G12" s="77"/>
      <c r="H12" s="36"/>
      <c r="I12" s="36"/>
    </row>
    <row r="13" spans="2:9" s="15" customFormat="1" ht="15.75">
      <c r="B13" s="54"/>
      <c r="C13" s="19"/>
      <c r="D13" s="20"/>
      <c r="E13" s="71" t="s">
        <v>1</v>
      </c>
      <c r="F13" s="71"/>
      <c r="G13" s="21">
        <v>9734305.7599999998</v>
      </c>
      <c r="H13" s="36"/>
      <c r="I13" s="36"/>
    </row>
    <row r="14" spans="2:9">
      <c r="B14" s="55"/>
      <c r="C14" s="22"/>
      <c r="D14" s="23"/>
      <c r="E14" s="41"/>
      <c r="F14" s="24"/>
      <c r="G14" s="25"/>
    </row>
    <row r="15" spans="2:9" s="15" customFormat="1" ht="15.75">
      <c r="B15" s="56" t="s">
        <v>2</v>
      </c>
      <c r="C15" s="26" t="s">
        <v>3</v>
      </c>
      <c r="D15" s="27" t="s">
        <v>4</v>
      </c>
      <c r="E15" s="42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7"/>
      <c r="C16" s="50"/>
      <c r="D16" s="48"/>
      <c r="E16" s="16"/>
      <c r="F16" s="16"/>
      <c r="G16" s="16">
        <f>+G13</f>
        <v>9734305.7599999998</v>
      </c>
      <c r="H16" s="37"/>
      <c r="I16" s="37"/>
    </row>
    <row r="17" spans="2:9" s="10" customFormat="1" ht="15.95" customHeight="1">
      <c r="B17" s="57">
        <v>45139</v>
      </c>
      <c r="C17" s="63">
        <v>567263633</v>
      </c>
      <c r="D17" s="48" t="s">
        <v>21</v>
      </c>
      <c r="E17" s="16">
        <v>32423</v>
      </c>
      <c r="F17" s="16"/>
      <c r="G17" s="16">
        <f>+G16+E17-F17</f>
        <v>9766728.7599999998</v>
      </c>
      <c r="H17" s="37"/>
      <c r="I17" s="37"/>
    </row>
    <row r="18" spans="2:9" s="10" customFormat="1" ht="15.95" customHeight="1">
      <c r="B18" s="57">
        <v>45139</v>
      </c>
      <c r="C18" s="63">
        <v>567263635</v>
      </c>
      <c r="D18" s="48" t="s">
        <v>21</v>
      </c>
      <c r="E18" s="16">
        <v>224903</v>
      </c>
      <c r="F18" s="16"/>
      <c r="G18" s="64">
        <f t="shared" ref="G18:G108" si="0">+G17+E18-F18</f>
        <v>9991631.7599999998</v>
      </c>
      <c r="H18" s="37"/>
      <c r="I18" s="37"/>
    </row>
    <row r="19" spans="2:9" s="10" customFormat="1" ht="15.95" customHeight="1">
      <c r="B19" s="57">
        <v>45139</v>
      </c>
      <c r="C19" s="63">
        <v>567263634</v>
      </c>
      <c r="D19" s="48" t="s">
        <v>21</v>
      </c>
      <c r="E19" s="64">
        <v>576007</v>
      </c>
      <c r="F19" s="64"/>
      <c r="G19" s="64">
        <f t="shared" si="0"/>
        <v>10567638.76</v>
      </c>
      <c r="H19" s="37"/>
      <c r="I19" s="37"/>
    </row>
    <row r="20" spans="2:9" s="10" customFormat="1" ht="15.95" customHeight="1">
      <c r="B20" s="57">
        <v>45139</v>
      </c>
      <c r="C20" s="50">
        <v>567263706</v>
      </c>
      <c r="D20" s="48" t="s">
        <v>21</v>
      </c>
      <c r="E20" s="16">
        <v>998000</v>
      </c>
      <c r="F20" s="16"/>
      <c r="G20" s="64">
        <f t="shared" si="0"/>
        <v>11565638.76</v>
      </c>
      <c r="H20" s="37"/>
      <c r="I20" s="37"/>
    </row>
    <row r="21" spans="2:9" s="10" customFormat="1" ht="15.95" customHeight="1">
      <c r="B21" s="57">
        <v>45139</v>
      </c>
      <c r="C21" s="49">
        <v>567263631</v>
      </c>
      <c r="D21" s="48" t="s">
        <v>21</v>
      </c>
      <c r="E21" s="16">
        <v>1728300</v>
      </c>
      <c r="F21" s="16"/>
      <c r="G21" s="64">
        <f t="shared" si="0"/>
        <v>13293938.76</v>
      </c>
      <c r="H21" s="37"/>
      <c r="I21" s="37"/>
    </row>
    <row r="22" spans="2:9" s="10" customFormat="1" ht="15.95" customHeight="1">
      <c r="B22" s="57">
        <v>45139</v>
      </c>
      <c r="C22" s="49">
        <v>31531355828</v>
      </c>
      <c r="D22" s="48" t="s">
        <v>22</v>
      </c>
      <c r="E22" s="16">
        <v>38000000</v>
      </c>
      <c r="F22" s="16"/>
      <c r="G22" s="64">
        <f t="shared" si="0"/>
        <v>51293938.759999998</v>
      </c>
      <c r="H22" s="37"/>
      <c r="I22" s="37"/>
    </row>
    <row r="23" spans="2:9" s="10" customFormat="1" ht="15.95" customHeight="1">
      <c r="B23" s="57">
        <v>45139</v>
      </c>
      <c r="C23" s="63">
        <v>22802292</v>
      </c>
      <c r="D23" s="48" t="s">
        <v>21</v>
      </c>
      <c r="E23" s="16">
        <v>7456066</v>
      </c>
      <c r="F23" s="16"/>
      <c r="G23" s="64">
        <f t="shared" si="0"/>
        <v>58750004.759999998</v>
      </c>
      <c r="H23" s="37"/>
      <c r="I23" s="37"/>
    </row>
    <row r="24" spans="2:9" s="10" customFormat="1" ht="15.95" customHeight="1">
      <c r="B24" s="57">
        <v>45139</v>
      </c>
      <c r="C24" s="63">
        <v>28744</v>
      </c>
      <c r="D24" s="48" t="s">
        <v>48</v>
      </c>
      <c r="E24" s="16"/>
      <c r="F24" s="16">
        <v>10000000</v>
      </c>
      <c r="G24" s="64">
        <f t="shared" si="0"/>
        <v>48750004.759999998</v>
      </c>
      <c r="H24" s="37"/>
      <c r="I24" s="37"/>
    </row>
    <row r="25" spans="2:9" s="10" customFormat="1" ht="15.95" customHeight="1">
      <c r="B25" s="57">
        <v>45139</v>
      </c>
      <c r="C25" s="63">
        <v>31526790135</v>
      </c>
      <c r="D25" s="48" t="s">
        <v>23</v>
      </c>
      <c r="E25" s="64"/>
      <c r="F25" s="64">
        <v>1000000</v>
      </c>
      <c r="G25" s="64">
        <f t="shared" si="0"/>
        <v>47750004.759999998</v>
      </c>
      <c r="H25" s="37"/>
      <c r="I25" s="37"/>
    </row>
    <row r="26" spans="2:9" s="10" customFormat="1" ht="15.95" customHeight="1">
      <c r="B26" s="57">
        <v>45140</v>
      </c>
      <c r="C26" s="49">
        <v>22802265</v>
      </c>
      <c r="D26" s="48" t="s">
        <v>21</v>
      </c>
      <c r="E26" s="64">
        <v>7888018</v>
      </c>
      <c r="F26" s="64"/>
      <c r="G26" s="64">
        <f t="shared" si="0"/>
        <v>55638022.759999998</v>
      </c>
      <c r="H26" s="37"/>
      <c r="I26" s="37"/>
    </row>
    <row r="27" spans="2:9" s="10" customFormat="1" ht="15.95" customHeight="1">
      <c r="B27" s="57">
        <v>45140</v>
      </c>
      <c r="C27" s="49">
        <v>22802277</v>
      </c>
      <c r="D27" s="48" t="s">
        <v>21</v>
      </c>
      <c r="E27" s="64">
        <v>10000000</v>
      </c>
      <c r="F27" s="64"/>
      <c r="G27" s="64">
        <f t="shared" si="0"/>
        <v>65638022.759999998</v>
      </c>
      <c r="H27" s="37"/>
      <c r="I27" s="37"/>
    </row>
    <row r="28" spans="2:9" s="10" customFormat="1" ht="15.95" customHeight="1">
      <c r="B28" s="57">
        <v>45140</v>
      </c>
      <c r="C28" s="49">
        <v>22802263</v>
      </c>
      <c r="D28" s="48" t="s">
        <v>21</v>
      </c>
      <c r="E28" s="64">
        <v>10000000</v>
      </c>
      <c r="F28" s="64"/>
      <c r="G28" s="64">
        <f t="shared" si="0"/>
        <v>75638022.75999999</v>
      </c>
      <c r="H28" s="37"/>
      <c r="I28" s="37"/>
    </row>
    <row r="29" spans="2:9" s="10" customFormat="1" ht="15.95" customHeight="1">
      <c r="B29" s="57">
        <v>45140</v>
      </c>
      <c r="C29" s="49">
        <v>28755</v>
      </c>
      <c r="D29" s="48" t="s">
        <v>37</v>
      </c>
      <c r="E29" s="64"/>
      <c r="F29" s="64">
        <v>630000</v>
      </c>
      <c r="G29" s="64">
        <f t="shared" si="0"/>
        <v>75008022.75999999</v>
      </c>
      <c r="H29" s="37"/>
      <c r="I29" s="37"/>
    </row>
    <row r="30" spans="2:9" s="10" customFormat="1" ht="15.95" customHeight="1">
      <c r="B30" s="57">
        <v>45140</v>
      </c>
      <c r="C30" s="49">
        <v>28825</v>
      </c>
      <c r="D30" s="48" t="s">
        <v>23</v>
      </c>
      <c r="E30" s="64"/>
      <c r="F30" s="64">
        <v>4600000</v>
      </c>
      <c r="G30" s="64">
        <f t="shared" si="0"/>
        <v>70408022.75999999</v>
      </c>
      <c r="H30" s="37"/>
      <c r="I30" s="37"/>
    </row>
    <row r="31" spans="2:9" s="10" customFormat="1" ht="15.95" customHeight="1">
      <c r="B31" s="57">
        <v>45140</v>
      </c>
      <c r="C31" s="49">
        <v>28796</v>
      </c>
      <c r="D31" s="48" t="s">
        <v>23</v>
      </c>
      <c r="E31" s="16"/>
      <c r="F31" s="16">
        <v>7888018</v>
      </c>
      <c r="G31" s="64">
        <f t="shared" si="0"/>
        <v>62520004.75999999</v>
      </c>
      <c r="H31" s="37"/>
      <c r="I31" s="37"/>
    </row>
    <row r="32" spans="2:9" s="10" customFormat="1" ht="15.95" customHeight="1">
      <c r="B32" s="57">
        <v>45140</v>
      </c>
      <c r="C32" s="49">
        <v>28779</v>
      </c>
      <c r="D32" s="48" t="s">
        <v>46</v>
      </c>
      <c r="E32" s="16"/>
      <c r="F32" s="16">
        <v>9465000</v>
      </c>
      <c r="G32" s="64">
        <f t="shared" si="0"/>
        <v>53055004.75999999</v>
      </c>
      <c r="H32" s="37"/>
      <c r="I32" s="37"/>
    </row>
    <row r="33" spans="2:9" s="10" customFormat="1" ht="15.95" customHeight="1">
      <c r="B33" s="57">
        <v>45140</v>
      </c>
      <c r="C33" s="63">
        <v>28794</v>
      </c>
      <c r="D33" s="48" t="s">
        <v>23</v>
      </c>
      <c r="E33" s="16"/>
      <c r="F33" s="16">
        <v>10000000</v>
      </c>
      <c r="G33" s="64">
        <f t="shared" si="0"/>
        <v>43055004.75999999</v>
      </c>
      <c r="H33" s="37"/>
      <c r="I33" s="37"/>
    </row>
    <row r="34" spans="2:9" s="10" customFormat="1" ht="15.95" customHeight="1">
      <c r="B34" s="57">
        <v>45140</v>
      </c>
      <c r="C34" s="63">
        <v>28795</v>
      </c>
      <c r="D34" s="48" t="s">
        <v>23</v>
      </c>
      <c r="E34" s="16"/>
      <c r="F34" s="16">
        <v>10000000</v>
      </c>
      <c r="G34" s="64">
        <f t="shared" si="0"/>
        <v>33055004.75999999</v>
      </c>
      <c r="H34" s="37"/>
      <c r="I34" s="37"/>
    </row>
    <row r="35" spans="2:9" s="10" customFormat="1" ht="15.95" customHeight="1">
      <c r="B35" s="57">
        <v>45140</v>
      </c>
      <c r="C35" s="49">
        <v>28848</v>
      </c>
      <c r="D35" s="48" t="s">
        <v>25</v>
      </c>
      <c r="E35" s="16"/>
      <c r="F35" s="16">
        <v>10000000</v>
      </c>
      <c r="G35" s="64">
        <f t="shared" si="0"/>
        <v>23055004.75999999</v>
      </c>
      <c r="H35" s="37"/>
      <c r="I35" s="37"/>
    </row>
    <row r="36" spans="2:9" s="10" customFormat="1" ht="15.95" customHeight="1">
      <c r="B36" s="57">
        <v>45140</v>
      </c>
      <c r="C36" s="63">
        <v>28808</v>
      </c>
      <c r="D36" s="48" t="s">
        <v>26</v>
      </c>
      <c r="E36" s="16"/>
      <c r="F36" s="16">
        <v>13071202.460000001</v>
      </c>
      <c r="G36" s="64">
        <f t="shared" si="0"/>
        <v>9983802.2999999896</v>
      </c>
      <c r="H36" s="37"/>
      <c r="I36" s="37"/>
    </row>
    <row r="37" spans="2:9" s="10" customFormat="1" ht="15.95" customHeight="1">
      <c r="B37" s="57">
        <v>45141</v>
      </c>
      <c r="C37" s="63">
        <v>588749525</v>
      </c>
      <c r="D37" s="48" t="s">
        <v>21</v>
      </c>
      <c r="E37" s="16">
        <v>178018</v>
      </c>
      <c r="F37" s="16"/>
      <c r="G37" s="64">
        <f t="shared" si="0"/>
        <v>10161820.29999999</v>
      </c>
      <c r="H37" s="37"/>
      <c r="I37" s="37"/>
    </row>
    <row r="38" spans="2:9" s="10" customFormat="1" ht="15.95" customHeight="1">
      <c r="B38" s="57">
        <v>45141</v>
      </c>
      <c r="C38" s="63">
        <v>588749524</v>
      </c>
      <c r="D38" s="48" t="s">
        <v>21</v>
      </c>
      <c r="E38" s="16">
        <v>425779</v>
      </c>
      <c r="F38" s="16"/>
      <c r="G38" s="64">
        <f t="shared" si="0"/>
        <v>10587599.29999999</v>
      </c>
      <c r="H38" s="37"/>
      <c r="I38" s="37"/>
    </row>
    <row r="39" spans="2:9" s="10" customFormat="1" ht="15.95" customHeight="1">
      <c r="B39" s="57">
        <v>45141</v>
      </c>
      <c r="C39" s="49">
        <v>22802290</v>
      </c>
      <c r="D39" s="48" t="s">
        <v>21</v>
      </c>
      <c r="E39" s="16">
        <v>4600000</v>
      </c>
      <c r="F39" s="16"/>
      <c r="G39" s="64">
        <f t="shared" si="0"/>
        <v>15187599.29999999</v>
      </c>
      <c r="H39" s="37"/>
      <c r="I39" s="37"/>
    </row>
    <row r="40" spans="2:9" s="10" customFormat="1" ht="15.95" customHeight="1">
      <c r="B40" s="57">
        <v>45141</v>
      </c>
      <c r="C40" s="63">
        <v>22802289</v>
      </c>
      <c r="D40" s="48" t="s">
        <v>21</v>
      </c>
      <c r="E40" s="16">
        <v>10000000</v>
      </c>
      <c r="F40" s="16"/>
      <c r="G40" s="64">
        <f t="shared" si="0"/>
        <v>25187599.29999999</v>
      </c>
      <c r="H40" s="37"/>
      <c r="I40" s="37"/>
    </row>
    <row r="41" spans="2:9" s="10" customFormat="1" ht="15.95" customHeight="1">
      <c r="B41" s="57">
        <v>45141</v>
      </c>
      <c r="C41" s="49">
        <v>28818</v>
      </c>
      <c r="D41" s="48" t="s">
        <v>44</v>
      </c>
      <c r="E41" s="16"/>
      <c r="F41" s="16">
        <v>5791912.5</v>
      </c>
      <c r="G41" s="64">
        <f t="shared" si="0"/>
        <v>19395686.79999999</v>
      </c>
      <c r="H41" s="37"/>
      <c r="I41" s="37"/>
    </row>
    <row r="42" spans="2:9" s="10" customFormat="1" ht="15.95" customHeight="1">
      <c r="B42" s="57">
        <v>45141</v>
      </c>
      <c r="C42" s="49">
        <v>28819</v>
      </c>
      <c r="D42" s="48" t="s">
        <v>45</v>
      </c>
      <c r="E42" s="16"/>
      <c r="F42" s="16">
        <v>9301948</v>
      </c>
      <c r="G42" s="64">
        <f t="shared" si="0"/>
        <v>10093738.79999999</v>
      </c>
      <c r="H42" s="37"/>
      <c r="I42" s="37"/>
    </row>
    <row r="43" spans="2:9" s="10" customFormat="1" ht="15.95" customHeight="1">
      <c r="B43" s="57">
        <v>45141</v>
      </c>
      <c r="C43" s="63">
        <v>31548512685</v>
      </c>
      <c r="D43" s="48" t="s">
        <v>23</v>
      </c>
      <c r="E43" s="16"/>
      <c r="F43" s="16">
        <v>250000</v>
      </c>
      <c r="G43" s="64">
        <f t="shared" si="0"/>
        <v>9843738.7999999896</v>
      </c>
      <c r="H43" s="37"/>
      <c r="I43" s="37"/>
    </row>
    <row r="44" spans="2:9" s="10" customFormat="1" ht="15.95" customHeight="1">
      <c r="B44" s="57">
        <v>45142</v>
      </c>
      <c r="C44" s="49">
        <v>588748935</v>
      </c>
      <c r="D44" s="48" t="s">
        <v>21</v>
      </c>
      <c r="E44" s="16">
        <v>3219400</v>
      </c>
      <c r="F44" s="16"/>
      <c r="G44" s="64">
        <f t="shared" si="0"/>
        <v>13063138.79999999</v>
      </c>
      <c r="H44" s="37"/>
      <c r="I44" s="37"/>
    </row>
    <row r="45" spans="2:9" s="10" customFormat="1" ht="15.95" customHeight="1">
      <c r="B45" s="57">
        <v>45142</v>
      </c>
      <c r="C45" s="49">
        <v>588748937</v>
      </c>
      <c r="D45" s="48" t="s">
        <v>21</v>
      </c>
      <c r="E45" s="16">
        <v>1703259</v>
      </c>
      <c r="F45" s="16"/>
      <c r="G45" s="64">
        <f t="shared" si="0"/>
        <v>14766397.79999999</v>
      </c>
      <c r="H45" s="37"/>
      <c r="I45" s="37"/>
    </row>
    <row r="46" spans="2:9" s="10" customFormat="1" ht="15.95" customHeight="1">
      <c r="B46" s="57">
        <v>45142</v>
      </c>
      <c r="C46" s="49">
        <v>588748939</v>
      </c>
      <c r="D46" s="48" t="s">
        <v>21</v>
      </c>
      <c r="E46" s="16">
        <v>2237352</v>
      </c>
      <c r="F46" s="16"/>
      <c r="G46" s="64">
        <f t="shared" si="0"/>
        <v>17003749.79999999</v>
      </c>
      <c r="H46" s="37"/>
      <c r="I46" s="37"/>
    </row>
    <row r="47" spans="2:9" s="10" customFormat="1" ht="15.95" customHeight="1">
      <c r="B47" s="57">
        <v>45142</v>
      </c>
      <c r="C47" s="49">
        <v>588748941</v>
      </c>
      <c r="D47" s="48" t="s">
        <v>21</v>
      </c>
      <c r="E47" s="16">
        <v>3325</v>
      </c>
      <c r="F47" s="16"/>
      <c r="G47" s="64">
        <f t="shared" si="0"/>
        <v>17007074.79999999</v>
      </c>
      <c r="H47" s="37"/>
      <c r="I47" s="37"/>
    </row>
    <row r="48" spans="2:9" s="10" customFormat="1" ht="15.95" customHeight="1">
      <c r="B48" s="57">
        <v>45142</v>
      </c>
      <c r="C48" s="49">
        <v>588748942</v>
      </c>
      <c r="D48" s="48" t="s">
        <v>21</v>
      </c>
      <c r="E48" s="16">
        <v>37790</v>
      </c>
      <c r="F48" s="16"/>
      <c r="G48" s="64">
        <f t="shared" si="0"/>
        <v>17044864.79999999</v>
      </c>
      <c r="H48" s="37"/>
      <c r="I48" s="37"/>
    </row>
    <row r="49" spans="2:9" s="10" customFormat="1" ht="15.95" customHeight="1">
      <c r="B49" s="57">
        <v>45142</v>
      </c>
      <c r="C49" s="63">
        <v>31560151312</v>
      </c>
      <c r="D49" s="48" t="s">
        <v>23</v>
      </c>
      <c r="E49" s="16"/>
      <c r="F49" s="16">
        <v>7200000</v>
      </c>
      <c r="G49" s="64">
        <f t="shared" si="0"/>
        <v>9844864.7999999896</v>
      </c>
      <c r="H49" s="37"/>
      <c r="I49" s="37"/>
    </row>
    <row r="50" spans="2:9" s="10" customFormat="1" ht="15.95" customHeight="1">
      <c r="B50" s="57">
        <v>45145</v>
      </c>
      <c r="C50" s="63">
        <v>588750086</v>
      </c>
      <c r="D50" s="48" t="s">
        <v>21</v>
      </c>
      <c r="E50" s="16">
        <v>2500</v>
      </c>
      <c r="F50" s="16"/>
      <c r="G50" s="64">
        <f t="shared" si="0"/>
        <v>9847364.7999999896</v>
      </c>
      <c r="H50" s="37"/>
      <c r="I50" s="37"/>
    </row>
    <row r="51" spans="2:9" s="10" customFormat="1" ht="15.95" customHeight="1">
      <c r="B51" s="57">
        <v>45145</v>
      </c>
      <c r="C51" s="63">
        <v>588750087</v>
      </c>
      <c r="D51" s="48" t="s">
        <v>21</v>
      </c>
      <c r="E51" s="16">
        <v>4800</v>
      </c>
      <c r="F51" s="16"/>
      <c r="G51" s="64">
        <f t="shared" si="0"/>
        <v>9852164.7999999896</v>
      </c>
      <c r="H51" s="37"/>
      <c r="I51" s="37"/>
    </row>
    <row r="52" spans="2:9" s="10" customFormat="1" ht="15.95" customHeight="1">
      <c r="B52" s="57">
        <v>45145</v>
      </c>
      <c r="C52" s="63">
        <v>588750091</v>
      </c>
      <c r="D52" s="48" t="s">
        <v>21</v>
      </c>
      <c r="E52" s="16">
        <v>4005450</v>
      </c>
      <c r="F52" s="16"/>
      <c r="G52" s="64">
        <f t="shared" si="0"/>
        <v>13857614.79999999</v>
      </c>
      <c r="H52" s="37"/>
      <c r="I52" s="37"/>
    </row>
    <row r="53" spans="2:9" s="10" customFormat="1" ht="15.95" customHeight="1">
      <c r="B53" s="57">
        <v>45145</v>
      </c>
      <c r="C53" s="63">
        <v>28742</v>
      </c>
      <c r="D53" s="48" t="s">
        <v>42</v>
      </c>
      <c r="E53" s="16"/>
      <c r="F53" s="16">
        <v>4000000</v>
      </c>
      <c r="G53" s="64">
        <f t="shared" si="0"/>
        <v>9857614.7999999896</v>
      </c>
      <c r="H53" s="37"/>
      <c r="I53" s="37"/>
    </row>
    <row r="54" spans="2:9" s="10" customFormat="1" ht="15.95" customHeight="1">
      <c r="B54" s="57">
        <v>45146</v>
      </c>
      <c r="C54" s="63">
        <v>31591788470</v>
      </c>
      <c r="D54" s="48" t="s">
        <v>22</v>
      </c>
      <c r="E54" s="16">
        <v>6000</v>
      </c>
      <c r="F54" s="16"/>
      <c r="G54" s="64">
        <f t="shared" si="0"/>
        <v>9863614.7999999896</v>
      </c>
      <c r="H54" s="37"/>
      <c r="I54" s="37"/>
    </row>
    <row r="55" spans="2:9" s="10" customFormat="1" ht="15.95" customHeight="1">
      <c r="B55" s="57">
        <v>45153</v>
      </c>
      <c r="C55" s="49">
        <v>567287504</v>
      </c>
      <c r="D55" s="48" t="s">
        <v>21</v>
      </c>
      <c r="E55" s="16">
        <v>900</v>
      </c>
      <c r="F55" s="16"/>
      <c r="G55" s="64">
        <f t="shared" si="0"/>
        <v>9864514.7999999896</v>
      </c>
      <c r="H55" s="37"/>
      <c r="I55" s="37"/>
    </row>
    <row r="56" spans="2:9" s="10" customFormat="1" ht="15.95" customHeight="1">
      <c r="B56" s="57">
        <v>45153</v>
      </c>
      <c r="C56" s="49">
        <v>567287505</v>
      </c>
      <c r="D56" s="48" t="s">
        <v>21</v>
      </c>
      <c r="E56" s="16">
        <v>8050</v>
      </c>
      <c r="F56" s="16"/>
      <c r="G56" s="64">
        <f t="shared" si="0"/>
        <v>9872564.7999999896</v>
      </c>
      <c r="H56" s="37"/>
      <c r="I56" s="37"/>
    </row>
    <row r="57" spans="2:9" s="10" customFormat="1" ht="15.95" customHeight="1">
      <c r="B57" s="57">
        <v>45153</v>
      </c>
      <c r="C57" s="49">
        <v>567287503</v>
      </c>
      <c r="D57" s="48" t="s">
        <v>21</v>
      </c>
      <c r="E57" s="16">
        <v>25300</v>
      </c>
      <c r="F57" s="16"/>
      <c r="G57" s="64">
        <f t="shared" si="0"/>
        <v>9897864.7999999896</v>
      </c>
      <c r="H57" s="37"/>
      <c r="I57" s="37"/>
    </row>
    <row r="58" spans="2:9" s="10" customFormat="1" ht="15.95" customHeight="1">
      <c r="B58" s="57">
        <v>45153</v>
      </c>
      <c r="C58" s="49">
        <v>31653289457</v>
      </c>
      <c r="D58" s="48" t="s">
        <v>22</v>
      </c>
      <c r="E58" s="16">
        <v>48140000</v>
      </c>
      <c r="F58" s="16"/>
      <c r="G58" s="64">
        <f t="shared" si="0"/>
        <v>58037864.79999999</v>
      </c>
      <c r="H58" s="37"/>
      <c r="I58" s="37"/>
    </row>
    <row r="59" spans="2:9" s="10" customFormat="1" ht="15.95" customHeight="1">
      <c r="B59" s="57">
        <v>45153</v>
      </c>
      <c r="C59" s="49">
        <v>22802270</v>
      </c>
      <c r="D59" s="48" t="s">
        <v>21</v>
      </c>
      <c r="E59" s="16">
        <v>8000000</v>
      </c>
      <c r="F59" s="16"/>
      <c r="G59" s="64">
        <f t="shared" si="0"/>
        <v>66037864.79999999</v>
      </c>
      <c r="H59" s="37"/>
      <c r="I59" s="37"/>
    </row>
    <row r="60" spans="2:9" s="10" customFormat="1" ht="15.95" customHeight="1">
      <c r="B60" s="57">
        <v>45153</v>
      </c>
      <c r="C60" s="49">
        <v>28830</v>
      </c>
      <c r="D60" s="48" t="s">
        <v>30</v>
      </c>
      <c r="E60" s="16"/>
      <c r="F60" s="16">
        <v>36715.89</v>
      </c>
      <c r="G60" s="64">
        <f t="shared" si="0"/>
        <v>66001148.909999989</v>
      </c>
      <c r="H60" s="37"/>
      <c r="I60" s="37"/>
    </row>
    <row r="61" spans="2:9" s="10" customFormat="1" ht="15.95" customHeight="1">
      <c r="B61" s="57">
        <v>45153</v>
      </c>
      <c r="C61" s="49">
        <v>28770</v>
      </c>
      <c r="D61" s="48" t="s">
        <v>32</v>
      </c>
      <c r="E61" s="16"/>
      <c r="F61" s="16">
        <v>141532.07</v>
      </c>
      <c r="G61" s="64">
        <f t="shared" si="0"/>
        <v>65859616.839999989</v>
      </c>
      <c r="H61" s="37"/>
      <c r="I61" s="37"/>
    </row>
    <row r="62" spans="2:9" s="10" customFormat="1" ht="15.95" customHeight="1">
      <c r="B62" s="57">
        <v>45153</v>
      </c>
      <c r="C62" s="63">
        <v>28763</v>
      </c>
      <c r="D62" s="48" t="s">
        <v>33</v>
      </c>
      <c r="E62" s="16"/>
      <c r="F62" s="16">
        <v>264652</v>
      </c>
      <c r="G62" s="64">
        <f t="shared" si="0"/>
        <v>65594964.839999989</v>
      </c>
      <c r="H62" s="37"/>
      <c r="I62" s="37"/>
    </row>
    <row r="63" spans="2:9" s="10" customFormat="1" ht="15.95" customHeight="1">
      <c r="B63" s="57">
        <v>45153</v>
      </c>
      <c r="C63" s="63">
        <v>28766</v>
      </c>
      <c r="D63" s="48" t="s">
        <v>34</v>
      </c>
      <c r="E63" s="16"/>
      <c r="F63" s="16">
        <v>269280</v>
      </c>
      <c r="G63" s="64">
        <f t="shared" si="0"/>
        <v>65325684.839999989</v>
      </c>
      <c r="H63" s="37"/>
      <c r="I63" s="37"/>
    </row>
    <row r="64" spans="2:9" s="10" customFormat="1" ht="15.95" customHeight="1">
      <c r="B64" s="57">
        <v>45153</v>
      </c>
      <c r="C64" s="49">
        <v>28924</v>
      </c>
      <c r="D64" s="48" t="s">
        <v>36</v>
      </c>
      <c r="E64" s="16"/>
      <c r="F64" s="16">
        <v>400000</v>
      </c>
      <c r="G64" s="64">
        <f t="shared" si="0"/>
        <v>64925684.839999989</v>
      </c>
      <c r="H64" s="37"/>
      <c r="I64" s="37"/>
    </row>
    <row r="65" spans="2:9" s="10" customFormat="1" ht="15.95" customHeight="1">
      <c r="B65" s="57">
        <v>45153</v>
      </c>
      <c r="C65" s="49">
        <v>28768</v>
      </c>
      <c r="D65" s="48" t="s">
        <v>38</v>
      </c>
      <c r="E65" s="16"/>
      <c r="F65" s="16">
        <v>757165.97</v>
      </c>
      <c r="G65" s="64">
        <f t="shared" si="0"/>
        <v>64168518.86999999</v>
      </c>
      <c r="H65" s="37"/>
      <c r="I65" s="37"/>
    </row>
    <row r="66" spans="2:9" s="10" customFormat="1" ht="15.95" customHeight="1">
      <c r="B66" s="57">
        <v>45153</v>
      </c>
      <c r="C66" s="49">
        <v>28799</v>
      </c>
      <c r="D66" s="48" t="s">
        <v>24</v>
      </c>
      <c r="E66" s="16"/>
      <c r="F66" s="16">
        <v>878550</v>
      </c>
      <c r="G66" s="64">
        <f t="shared" si="0"/>
        <v>63289968.86999999</v>
      </c>
      <c r="H66" s="37"/>
      <c r="I66" s="37"/>
    </row>
    <row r="67" spans="2:9" s="10" customFormat="1" ht="15.95" customHeight="1">
      <c r="B67" s="57">
        <v>45153</v>
      </c>
      <c r="C67" s="49">
        <v>28764</v>
      </c>
      <c r="D67" s="48" t="s">
        <v>33</v>
      </c>
      <c r="E67" s="16"/>
      <c r="F67" s="16">
        <v>1426272.95</v>
      </c>
      <c r="G67" s="64">
        <f t="shared" si="0"/>
        <v>61863695.919999987</v>
      </c>
      <c r="H67" s="37"/>
      <c r="I67" s="37"/>
    </row>
    <row r="68" spans="2:9" s="10" customFormat="1" ht="15.95" customHeight="1">
      <c r="B68" s="57">
        <v>45153</v>
      </c>
      <c r="C68" s="49">
        <v>28827</v>
      </c>
      <c r="D68" s="48" t="s">
        <v>23</v>
      </c>
      <c r="E68" s="16"/>
      <c r="F68" s="16">
        <v>8000000</v>
      </c>
      <c r="G68" s="64">
        <f t="shared" si="0"/>
        <v>53863695.919999987</v>
      </c>
      <c r="H68" s="37"/>
      <c r="I68" s="37"/>
    </row>
    <row r="69" spans="2:9" s="10" customFormat="1" ht="15.95" customHeight="1">
      <c r="B69" s="57">
        <v>45153</v>
      </c>
      <c r="C69" s="49">
        <v>28789</v>
      </c>
      <c r="D69" s="48" t="s">
        <v>23</v>
      </c>
      <c r="E69" s="16"/>
      <c r="F69" s="16">
        <v>10000000</v>
      </c>
      <c r="G69" s="64">
        <f t="shared" si="0"/>
        <v>43863695.919999987</v>
      </c>
      <c r="H69" s="37"/>
      <c r="I69" s="37"/>
    </row>
    <row r="70" spans="2:9" s="10" customFormat="1" ht="15.95" customHeight="1">
      <c r="B70" s="57">
        <v>45153</v>
      </c>
      <c r="C70" s="49">
        <v>28790</v>
      </c>
      <c r="D70" s="48" t="s">
        <v>23</v>
      </c>
      <c r="E70" s="16"/>
      <c r="F70" s="16">
        <v>10000000</v>
      </c>
      <c r="G70" s="64">
        <f t="shared" si="0"/>
        <v>33863695.919999987</v>
      </c>
      <c r="H70" s="37"/>
      <c r="I70" s="37"/>
    </row>
    <row r="71" spans="2:9" s="10" customFormat="1" ht="15.95" customHeight="1">
      <c r="B71" s="57">
        <v>45153</v>
      </c>
      <c r="C71" s="49">
        <v>28791</v>
      </c>
      <c r="D71" s="48" t="s">
        <v>23</v>
      </c>
      <c r="E71" s="16"/>
      <c r="F71" s="16">
        <v>10000000</v>
      </c>
      <c r="G71" s="64">
        <f t="shared" si="0"/>
        <v>23863695.919999987</v>
      </c>
      <c r="H71" s="37"/>
      <c r="I71" s="37"/>
    </row>
    <row r="72" spans="2:9" s="10" customFormat="1" ht="15.95" customHeight="1">
      <c r="B72" s="57">
        <v>45153</v>
      </c>
      <c r="C72" s="49">
        <v>28793</v>
      </c>
      <c r="D72" s="48" t="s">
        <v>23</v>
      </c>
      <c r="E72" s="16"/>
      <c r="F72" s="16">
        <v>10000000</v>
      </c>
      <c r="G72" s="64">
        <f t="shared" si="0"/>
        <v>13863695.919999987</v>
      </c>
      <c r="H72" s="37"/>
      <c r="I72" s="37"/>
    </row>
    <row r="73" spans="2:9" s="10" customFormat="1" ht="15.95" customHeight="1">
      <c r="B73" s="57">
        <v>45153</v>
      </c>
      <c r="C73" s="49">
        <v>31657430063</v>
      </c>
      <c r="D73" s="48" t="s">
        <v>23</v>
      </c>
      <c r="E73" s="16"/>
      <c r="F73" s="16">
        <v>3900000</v>
      </c>
      <c r="G73" s="64">
        <f t="shared" si="0"/>
        <v>9963695.9199999869</v>
      </c>
      <c r="H73" s="37"/>
      <c r="I73" s="37"/>
    </row>
    <row r="74" spans="2:9" s="10" customFormat="1" ht="15.95" customHeight="1">
      <c r="B74" s="57">
        <v>45155</v>
      </c>
      <c r="C74" s="49">
        <v>22802272</v>
      </c>
      <c r="D74" s="48" t="s">
        <v>21</v>
      </c>
      <c r="E74" s="16">
        <v>10000000</v>
      </c>
      <c r="F74" s="16"/>
      <c r="G74" s="64">
        <f t="shared" si="0"/>
        <v>19963695.919999987</v>
      </c>
      <c r="H74" s="37"/>
      <c r="I74" s="37"/>
    </row>
    <row r="75" spans="2:9" s="10" customFormat="1" ht="15.95" customHeight="1">
      <c r="B75" s="57">
        <v>45155</v>
      </c>
      <c r="C75" s="63">
        <v>22802271</v>
      </c>
      <c r="D75" s="48" t="s">
        <v>21</v>
      </c>
      <c r="E75" s="16">
        <v>10000000</v>
      </c>
      <c r="F75" s="16"/>
      <c r="G75" s="64">
        <f t="shared" si="0"/>
        <v>29963695.919999987</v>
      </c>
      <c r="H75" s="37"/>
      <c r="I75" s="37"/>
    </row>
    <row r="76" spans="2:9" s="10" customFormat="1" ht="15.95" customHeight="1">
      <c r="B76" s="57">
        <v>45155</v>
      </c>
      <c r="C76" s="63">
        <v>28745</v>
      </c>
      <c r="D76" s="48" t="s">
        <v>43</v>
      </c>
      <c r="E76" s="16"/>
      <c r="F76" s="16">
        <v>5000000</v>
      </c>
      <c r="G76" s="64">
        <f t="shared" si="0"/>
        <v>24963695.919999987</v>
      </c>
      <c r="H76" s="37"/>
      <c r="I76" s="37"/>
    </row>
    <row r="77" spans="2:9" s="10" customFormat="1" ht="15.95" customHeight="1">
      <c r="B77" s="57">
        <v>45155</v>
      </c>
      <c r="C77" s="49">
        <v>28831</v>
      </c>
      <c r="D77" s="48" t="s">
        <v>48</v>
      </c>
      <c r="E77" s="16"/>
      <c r="F77" s="16">
        <v>10702500</v>
      </c>
      <c r="G77" s="64">
        <f t="shared" si="0"/>
        <v>14261195.919999987</v>
      </c>
      <c r="H77" s="37"/>
      <c r="I77" s="37"/>
    </row>
    <row r="78" spans="2:9" s="10" customFormat="1" ht="15.95" customHeight="1">
      <c r="B78" s="57">
        <v>45155</v>
      </c>
      <c r="C78" s="49">
        <v>31672777108</v>
      </c>
      <c r="D78" s="48" t="s">
        <v>23</v>
      </c>
      <c r="E78" s="16"/>
      <c r="F78" s="16">
        <v>4300000</v>
      </c>
      <c r="G78" s="64">
        <f t="shared" si="0"/>
        <v>9961195.9199999869</v>
      </c>
      <c r="H78" s="37"/>
      <c r="I78" s="37"/>
    </row>
    <row r="79" spans="2:9" s="10" customFormat="1" ht="15.95" customHeight="1">
      <c r="B79" s="57">
        <v>45156</v>
      </c>
      <c r="C79" s="49">
        <v>31687093853</v>
      </c>
      <c r="D79" s="48" t="s">
        <v>22</v>
      </c>
      <c r="E79" s="16">
        <v>20000000</v>
      </c>
      <c r="F79" s="16"/>
      <c r="G79" s="64">
        <f t="shared" si="0"/>
        <v>29961195.919999987</v>
      </c>
      <c r="H79" s="37"/>
      <c r="I79" s="37"/>
    </row>
    <row r="80" spans="2:9" s="10" customFormat="1" ht="15.95" customHeight="1">
      <c r="B80" s="57">
        <v>45156</v>
      </c>
      <c r="C80" s="49">
        <v>22802274</v>
      </c>
      <c r="D80" s="48" t="s">
        <v>21</v>
      </c>
      <c r="E80" s="64">
        <v>10000000</v>
      </c>
      <c r="F80" s="64"/>
      <c r="G80" s="64">
        <f t="shared" si="0"/>
        <v>39961195.919999987</v>
      </c>
      <c r="H80" s="37"/>
      <c r="I80" s="37"/>
    </row>
    <row r="81" spans="2:9" s="10" customFormat="1" ht="15.95" customHeight="1">
      <c r="B81" s="57">
        <v>45156</v>
      </c>
      <c r="C81" s="49">
        <v>28844</v>
      </c>
      <c r="D81" s="48" t="s">
        <v>39</v>
      </c>
      <c r="E81" s="64"/>
      <c r="F81" s="64">
        <v>956658</v>
      </c>
      <c r="G81" s="64">
        <f t="shared" si="0"/>
        <v>39004537.919999987</v>
      </c>
      <c r="H81" s="37"/>
      <c r="I81" s="37"/>
    </row>
    <row r="82" spans="2:9" s="10" customFormat="1" ht="15.95" customHeight="1">
      <c r="B82" s="57">
        <v>45156</v>
      </c>
      <c r="C82" s="49">
        <v>28849</v>
      </c>
      <c r="D82" s="48" t="s">
        <v>40</v>
      </c>
      <c r="E82" s="64"/>
      <c r="F82" s="64">
        <v>1767262.82</v>
      </c>
      <c r="G82" s="64">
        <f t="shared" si="0"/>
        <v>37237275.099999987</v>
      </c>
      <c r="H82" s="37"/>
      <c r="I82" s="37"/>
    </row>
    <row r="83" spans="2:9" s="10" customFormat="1" ht="15.95" customHeight="1">
      <c r="B83" s="57">
        <v>45156</v>
      </c>
      <c r="C83" s="49">
        <v>28833</v>
      </c>
      <c r="D83" s="48" t="s">
        <v>23</v>
      </c>
      <c r="E83" s="64"/>
      <c r="F83" s="64">
        <v>5000000</v>
      </c>
      <c r="G83" s="64">
        <f t="shared" si="0"/>
        <v>32237275.099999987</v>
      </c>
      <c r="H83" s="37"/>
      <c r="I83" s="37"/>
    </row>
    <row r="84" spans="2:9" s="10" customFormat="1" ht="15.95" customHeight="1">
      <c r="B84" s="57">
        <v>45156</v>
      </c>
      <c r="C84" s="49">
        <v>28834</v>
      </c>
      <c r="D84" s="48" t="s">
        <v>23</v>
      </c>
      <c r="E84" s="64"/>
      <c r="F84" s="64">
        <v>5000000</v>
      </c>
      <c r="G84" s="64">
        <f t="shared" si="0"/>
        <v>27237275.099999987</v>
      </c>
      <c r="H84" s="37"/>
      <c r="I84" s="37"/>
    </row>
    <row r="85" spans="2:9" s="10" customFormat="1" ht="15.95" customHeight="1">
      <c r="B85" s="57">
        <v>45156</v>
      </c>
      <c r="C85" s="49">
        <v>28835</v>
      </c>
      <c r="D85" s="48" t="s">
        <v>23</v>
      </c>
      <c r="E85" s="64"/>
      <c r="F85" s="64">
        <v>5000000</v>
      </c>
      <c r="G85" s="64">
        <f t="shared" si="0"/>
        <v>22237275.099999987</v>
      </c>
      <c r="H85" s="37"/>
      <c r="I85" s="37"/>
    </row>
    <row r="86" spans="2:9" s="10" customFormat="1" ht="15.95" customHeight="1">
      <c r="B86" s="57">
        <v>45156</v>
      </c>
      <c r="C86" s="49">
        <v>28837</v>
      </c>
      <c r="D86" s="48" t="s">
        <v>23</v>
      </c>
      <c r="E86" s="64"/>
      <c r="F86" s="64">
        <v>5000000</v>
      </c>
      <c r="G86" s="64">
        <f t="shared" si="0"/>
        <v>17237275.099999987</v>
      </c>
      <c r="H86" s="37"/>
      <c r="I86" s="37"/>
    </row>
    <row r="87" spans="2:9" s="10" customFormat="1" ht="15.95" customHeight="1">
      <c r="B87" s="57">
        <v>45156</v>
      </c>
      <c r="C87" s="49">
        <v>31684391717</v>
      </c>
      <c r="D87" s="48" t="s">
        <v>23</v>
      </c>
      <c r="E87" s="64"/>
      <c r="F87" s="64">
        <v>7300000</v>
      </c>
      <c r="G87" s="64">
        <f t="shared" si="0"/>
        <v>9937275.0999999866</v>
      </c>
      <c r="H87" s="37"/>
      <c r="I87" s="37"/>
    </row>
    <row r="88" spans="2:9" s="10" customFormat="1" ht="15.95" customHeight="1">
      <c r="B88" s="57">
        <v>45156</v>
      </c>
      <c r="C88" s="49">
        <v>31682629027</v>
      </c>
      <c r="D88" s="48" t="s">
        <v>23</v>
      </c>
      <c r="E88" s="64"/>
      <c r="F88" s="64">
        <v>10000</v>
      </c>
      <c r="G88" s="64">
        <f t="shared" si="0"/>
        <v>9927275.0999999866</v>
      </c>
      <c r="H88" s="37"/>
      <c r="I88" s="37"/>
    </row>
    <row r="89" spans="2:9" s="10" customFormat="1" ht="15.95" customHeight="1">
      <c r="B89" s="57">
        <v>45160</v>
      </c>
      <c r="C89" s="49">
        <v>567220813</v>
      </c>
      <c r="D89" s="48" t="s">
        <v>21</v>
      </c>
      <c r="E89" s="64">
        <v>26500</v>
      </c>
      <c r="F89" s="64"/>
      <c r="G89" s="64">
        <f t="shared" si="0"/>
        <v>9953775.0999999866</v>
      </c>
      <c r="H89" s="37"/>
      <c r="I89" s="37"/>
    </row>
    <row r="90" spans="2:9" s="10" customFormat="1" ht="15.95" customHeight="1">
      <c r="B90" s="57">
        <v>45160</v>
      </c>
      <c r="C90" s="49">
        <v>22802275</v>
      </c>
      <c r="D90" s="48" t="s">
        <v>21</v>
      </c>
      <c r="E90" s="64">
        <v>10000000</v>
      </c>
      <c r="F90" s="64"/>
      <c r="G90" s="64">
        <f t="shared" si="0"/>
        <v>19953775.099999987</v>
      </c>
      <c r="H90" s="37"/>
      <c r="I90" s="37"/>
    </row>
    <row r="91" spans="2:9" s="10" customFormat="1" ht="15.95" customHeight="1">
      <c r="B91" s="57">
        <v>45160</v>
      </c>
      <c r="C91" s="49">
        <v>28841</v>
      </c>
      <c r="D91" s="48" t="s">
        <v>41</v>
      </c>
      <c r="E91" s="64"/>
      <c r="F91" s="64">
        <v>2300000</v>
      </c>
      <c r="G91" s="64">
        <f t="shared" si="0"/>
        <v>17653775.099999987</v>
      </c>
      <c r="H91" s="37"/>
      <c r="I91" s="37"/>
    </row>
    <row r="92" spans="2:9" s="10" customFormat="1" ht="15.95" customHeight="1">
      <c r="B92" s="57">
        <v>45160</v>
      </c>
      <c r="C92" s="49">
        <v>28842</v>
      </c>
      <c r="D92" s="48" t="s">
        <v>27</v>
      </c>
      <c r="E92" s="64"/>
      <c r="F92" s="64">
        <v>7550000</v>
      </c>
      <c r="G92" s="64">
        <f t="shared" si="0"/>
        <v>10103775.099999987</v>
      </c>
      <c r="H92" s="37"/>
      <c r="I92" s="37"/>
    </row>
    <row r="93" spans="2:9" s="10" customFormat="1" ht="15.95" customHeight="1">
      <c r="B93" s="57">
        <v>45160</v>
      </c>
      <c r="C93" s="49">
        <v>31725014626</v>
      </c>
      <c r="D93" s="48" t="s">
        <v>23</v>
      </c>
      <c r="E93" s="64"/>
      <c r="F93" s="64">
        <v>40000</v>
      </c>
      <c r="G93" s="64">
        <f t="shared" si="0"/>
        <v>10063775.099999987</v>
      </c>
      <c r="H93" s="37"/>
      <c r="I93" s="37"/>
    </row>
    <row r="94" spans="2:9" s="10" customFormat="1" ht="15.95" customHeight="1">
      <c r="B94" s="57">
        <v>45162</v>
      </c>
      <c r="C94" s="49">
        <v>22803716</v>
      </c>
      <c r="D94" s="48" t="s">
        <v>21</v>
      </c>
      <c r="E94" s="64">
        <v>5000000</v>
      </c>
      <c r="F94" s="64"/>
      <c r="G94" s="64">
        <f t="shared" si="0"/>
        <v>15063775.099999987</v>
      </c>
      <c r="H94" s="37"/>
      <c r="I94" s="37"/>
    </row>
    <row r="95" spans="2:9" s="10" customFormat="1" ht="15.95" customHeight="1">
      <c r="B95" s="57">
        <v>45162</v>
      </c>
      <c r="C95" s="49">
        <v>22803715</v>
      </c>
      <c r="D95" s="48" t="s">
        <v>21</v>
      </c>
      <c r="E95" s="64">
        <v>5000000</v>
      </c>
      <c r="F95" s="64"/>
      <c r="G95" s="64">
        <f t="shared" si="0"/>
        <v>20063775.099999987</v>
      </c>
      <c r="H95" s="37"/>
      <c r="I95" s="37"/>
    </row>
    <row r="96" spans="2:9" s="10" customFormat="1" ht="15.95" customHeight="1">
      <c r="B96" s="57">
        <v>45162</v>
      </c>
      <c r="C96" s="49">
        <v>22803713</v>
      </c>
      <c r="D96" s="48" t="s">
        <v>21</v>
      </c>
      <c r="E96" s="64">
        <v>5000000</v>
      </c>
      <c r="F96" s="64"/>
      <c r="G96" s="64">
        <f t="shared" si="0"/>
        <v>25063775.099999987</v>
      </c>
      <c r="H96" s="37"/>
      <c r="I96" s="37"/>
    </row>
    <row r="97" spans="2:9" s="10" customFormat="1" ht="15.95" customHeight="1">
      <c r="B97" s="57">
        <v>45162</v>
      </c>
      <c r="C97" s="49">
        <v>28843</v>
      </c>
      <c r="D97" s="48" t="s">
        <v>27</v>
      </c>
      <c r="E97" s="64"/>
      <c r="F97" s="64">
        <v>308269.89</v>
      </c>
      <c r="G97" s="64">
        <f t="shared" si="0"/>
        <v>24755505.209999986</v>
      </c>
      <c r="H97" s="37"/>
      <c r="I97" s="37"/>
    </row>
    <row r="98" spans="2:9" s="10" customFormat="1" ht="15.95" customHeight="1">
      <c r="B98" s="57">
        <v>45162</v>
      </c>
      <c r="C98" s="49">
        <v>28869</v>
      </c>
      <c r="D98" s="48" t="s">
        <v>23</v>
      </c>
      <c r="E98" s="64"/>
      <c r="F98" s="64">
        <v>1500000</v>
      </c>
      <c r="G98" s="64">
        <f t="shared" si="0"/>
        <v>23255505.209999986</v>
      </c>
      <c r="H98" s="37"/>
      <c r="I98" s="37"/>
    </row>
    <row r="99" spans="2:9" s="10" customFormat="1" ht="15.95" customHeight="1">
      <c r="B99" s="57">
        <v>45162</v>
      </c>
      <c r="C99" s="49">
        <v>28826</v>
      </c>
      <c r="D99" s="48" t="s">
        <v>40</v>
      </c>
      <c r="E99" s="64"/>
      <c r="F99" s="64">
        <v>1767262.82</v>
      </c>
      <c r="G99" s="64">
        <f t="shared" si="0"/>
        <v>21488242.389999986</v>
      </c>
      <c r="H99" s="37"/>
      <c r="I99" s="37"/>
    </row>
    <row r="100" spans="2:9" s="10" customFormat="1" ht="15.95" customHeight="1">
      <c r="B100" s="57">
        <v>45162</v>
      </c>
      <c r="C100" s="49">
        <v>28788</v>
      </c>
      <c r="D100" s="48" t="s">
        <v>23</v>
      </c>
      <c r="E100" s="64"/>
      <c r="F100" s="64">
        <v>10000000</v>
      </c>
      <c r="G100" s="64">
        <f t="shared" si="0"/>
        <v>11488242.389999986</v>
      </c>
      <c r="H100" s="37"/>
      <c r="I100" s="37"/>
    </row>
    <row r="101" spans="2:9" s="10" customFormat="1" ht="15.95" customHeight="1">
      <c r="B101" s="57">
        <v>45162</v>
      </c>
      <c r="C101" s="49">
        <v>31742386468</v>
      </c>
      <c r="D101" s="48" t="s">
        <v>23</v>
      </c>
      <c r="E101" s="64"/>
      <c r="F101" s="64">
        <v>1300000</v>
      </c>
      <c r="G101" s="64">
        <f t="shared" si="0"/>
        <v>10188242.389999986</v>
      </c>
      <c r="H101" s="37"/>
      <c r="I101" s="37"/>
    </row>
    <row r="102" spans="2:9" s="10" customFormat="1" ht="15.95" customHeight="1">
      <c r="B102" s="57">
        <v>45163</v>
      </c>
      <c r="C102" s="49">
        <v>31751970309</v>
      </c>
      <c r="D102" s="48" t="s">
        <v>22</v>
      </c>
      <c r="E102" s="64">
        <v>200000</v>
      </c>
      <c r="F102" s="64"/>
      <c r="G102" s="64">
        <f t="shared" si="0"/>
        <v>10388242.389999986</v>
      </c>
      <c r="H102" s="37"/>
      <c r="I102" s="37"/>
    </row>
    <row r="103" spans="2:9" s="10" customFormat="1" ht="15.95" customHeight="1">
      <c r="B103" s="57">
        <v>45163</v>
      </c>
      <c r="C103" s="49">
        <v>28847</v>
      </c>
      <c r="D103" s="48" t="s">
        <v>35</v>
      </c>
      <c r="E103" s="64"/>
      <c r="F103" s="64">
        <v>279000</v>
      </c>
      <c r="G103" s="64">
        <f t="shared" si="0"/>
        <v>10109242.389999986</v>
      </c>
      <c r="H103" s="37"/>
      <c r="I103" s="37"/>
    </row>
    <row r="104" spans="2:9" s="10" customFormat="1" ht="15.95" customHeight="1">
      <c r="B104" s="57">
        <v>45167</v>
      </c>
      <c r="C104" s="49">
        <v>567237537</v>
      </c>
      <c r="D104" s="48" t="s">
        <v>21</v>
      </c>
      <c r="E104" s="64">
        <v>591569</v>
      </c>
      <c r="F104" s="64"/>
      <c r="G104" s="64">
        <f t="shared" si="0"/>
        <v>10700811.389999986</v>
      </c>
      <c r="H104" s="37"/>
      <c r="I104" s="37"/>
    </row>
    <row r="105" spans="2:9" s="10" customFormat="1" ht="15.95" customHeight="1">
      <c r="B105" s="57">
        <v>45167</v>
      </c>
      <c r="C105" s="49">
        <v>28885</v>
      </c>
      <c r="D105" s="48" t="s">
        <v>31</v>
      </c>
      <c r="E105" s="64"/>
      <c r="F105" s="64">
        <v>135600</v>
      </c>
      <c r="G105" s="64">
        <f t="shared" si="0"/>
        <v>10565211.389999986</v>
      </c>
      <c r="H105" s="37"/>
      <c r="I105" s="37"/>
    </row>
    <row r="106" spans="2:9" s="10" customFormat="1" ht="15.95" customHeight="1">
      <c r="B106" s="57">
        <v>45167</v>
      </c>
      <c r="C106" s="49">
        <v>28829</v>
      </c>
      <c r="D106" s="48" t="s">
        <v>47</v>
      </c>
      <c r="E106" s="64"/>
      <c r="F106" s="64">
        <v>400000</v>
      </c>
      <c r="G106" s="64">
        <f t="shared" si="0"/>
        <v>10165211.389999986</v>
      </c>
      <c r="H106" s="37"/>
      <c r="I106" s="37"/>
    </row>
    <row r="107" spans="2:9" s="10" customFormat="1" ht="15.95" customHeight="1">
      <c r="B107" s="57">
        <v>45169</v>
      </c>
      <c r="C107" s="49">
        <v>31821347426</v>
      </c>
      <c r="D107" s="48" t="s">
        <v>22</v>
      </c>
      <c r="E107" s="64">
        <v>2000</v>
      </c>
      <c r="F107" s="64"/>
      <c r="G107" s="64">
        <f t="shared" si="0"/>
        <v>10167211.389999986</v>
      </c>
      <c r="H107" s="37"/>
      <c r="I107" s="37"/>
    </row>
    <row r="108" spans="2:9" s="10" customFormat="1" ht="15.95" customHeight="1">
      <c r="B108" s="57" t="s">
        <v>29</v>
      </c>
      <c r="C108" s="43" t="s">
        <v>9</v>
      </c>
      <c r="D108" s="48" t="s">
        <v>49</v>
      </c>
      <c r="E108" s="16"/>
      <c r="F108" s="16">
        <v>353423.99</v>
      </c>
      <c r="G108" s="64">
        <f t="shared" si="0"/>
        <v>9813787.3999999855</v>
      </c>
      <c r="H108" s="37"/>
      <c r="I108" s="37"/>
    </row>
    <row r="109" spans="2:9" s="10" customFormat="1" ht="15.95" customHeight="1">
      <c r="B109" s="57" t="s">
        <v>29</v>
      </c>
      <c r="C109" s="43" t="s">
        <v>9</v>
      </c>
      <c r="D109" s="48" t="s">
        <v>19</v>
      </c>
      <c r="E109" s="16"/>
      <c r="F109" s="16">
        <v>119145.34</v>
      </c>
      <c r="G109" s="64">
        <f>+G108+E109-F109</f>
        <v>9694642.0599999856</v>
      </c>
      <c r="H109" s="37"/>
      <c r="I109" s="37"/>
    </row>
    <row r="110" spans="2:9" ht="15.95" customHeight="1">
      <c r="B110" s="57" t="s">
        <v>29</v>
      </c>
      <c r="C110" s="43" t="s">
        <v>9</v>
      </c>
      <c r="D110" s="48" t="s">
        <v>10</v>
      </c>
      <c r="E110" s="16"/>
      <c r="F110" s="16">
        <v>315903.88999999996</v>
      </c>
      <c r="G110" s="64">
        <f>+G109+E110-F110</f>
        <v>9378738.169999985</v>
      </c>
    </row>
    <row r="111" spans="2:9" ht="15.95" customHeight="1">
      <c r="B111" s="57" t="s">
        <v>29</v>
      </c>
      <c r="C111" s="43" t="s">
        <v>9</v>
      </c>
      <c r="D111" s="48" t="s">
        <v>11</v>
      </c>
      <c r="E111" s="16"/>
      <c r="F111" s="16">
        <v>20675</v>
      </c>
      <c r="G111" s="64">
        <f>+G110+E111-F111</f>
        <v>9358063.169999985</v>
      </c>
    </row>
    <row r="112" spans="2:9" ht="15.75" thickBot="1">
      <c r="B112" s="57"/>
      <c r="C112" s="34"/>
      <c r="D112" s="7"/>
      <c r="E112" s="30"/>
      <c r="F112" s="38"/>
      <c r="G112" s="65"/>
    </row>
    <row r="113" spans="2:8">
      <c r="B113" s="58"/>
      <c r="C113" s="4"/>
      <c r="D113" s="2"/>
      <c r="E113" s="5"/>
      <c r="F113" s="6"/>
      <c r="G113" s="17"/>
    </row>
    <row r="114" spans="2:8" ht="16.5" thickBot="1">
      <c r="B114" s="58"/>
      <c r="C114" s="4"/>
      <c r="D114" s="31" t="s">
        <v>13</v>
      </c>
      <c r="E114" s="32">
        <f>SUM(E16:E112)</f>
        <v>235321709</v>
      </c>
      <c r="F114" s="32">
        <f>SUM(F16:F112)</f>
        <v>235697951.58999997</v>
      </c>
      <c r="G114" s="33">
        <f>+G13+E114-F114</f>
        <v>9358063.1700000167</v>
      </c>
    </row>
    <row r="115" spans="2:8" ht="15.75" thickTop="1">
      <c r="B115" s="58"/>
      <c r="C115" s="4"/>
      <c r="D115" s="2"/>
      <c r="E115" s="5"/>
      <c r="F115" s="18"/>
      <c r="G115" s="17"/>
    </row>
    <row r="116" spans="2:8">
      <c r="B116" s="58"/>
      <c r="C116" s="4"/>
      <c r="D116" s="2"/>
      <c r="E116" s="5"/>
      <c r="F116" s="18"/>
      <c r="G116" s="60"/>
      <c r="H116" s="62"/>
    </row>
    <row r="117" spans="2:8">
      <c r="B117" s="58"/>
      <c r="C117" s="4"/>
      <c r="D117" s="2"/>
      <c r="E117" s="5"/>
      <c r="F117" s="18"/>
      <c r="G117" s="61"/>
    </row>
    <row r="118" spans="2:8">
      <c r="B118" s="58"/>
      <c r="C118" s="46"/>
      <c r="D118" s="46"/>
      <c r="E118" s="46"/>
      <c r="F118" s="46"/>
      <c r="G118" s="47"/>
    </row>
    <row r="119" spans="2:8">
      <c r="B119" s="58"/>
      <c r="C119" s="4"/>
      <c r="D119" s="2"/>
      <c r="E119" s="5"/>
      <c r="F119" s="18"/>
      <c r="G119" s="17"/>
    </row>
    <row r="120" spans="2:8">
      <c r="B120" s="69" t="s">
        <v>17</v>
      </c>
      <c r="C120" s="69"/>
      <c r="D120" s="69"/>
      <c r="E120" s="67" t="s">
        <v>14</v>
      </c>
      <c r="F120" s="67"/>
      <c r="G120" s="67"/>
    </row>
    <row r="121" spans="2:8">
      <c r="B121" s="70" t="s">
        <v>18</v>
      </c>
      <c r="C121" s="70"/>
      <c r="D121" s="70"/>
      <c r="E121" s="66" t="s">
        <v>15</v>
      </c>
      <c r="F121" s="66"/>
      <c r="G121" s="66"/>
    </row>
    <row r="122" spans="2:8" ht="15.75">
      <c r="B122" s="59"/>
      <c r="C122" s="44"/>
      <c r="E122" s="45"/>
      <c r="F122" s="45"/>
      <c r="G122" s="45"/>
    </row>
    <row r="123" spans="2:8" ht="15.75">
      <c r="B123" s="59"/>
      <c r="C123" s="44"/>
      <c r="D123" s="51"/>
      <c r="E123" s="51"/>
      <c r="F123" s="45"/>
      <c r="G123" s="17"/>
    </row>
    <row r="124" spans="2:8">
      <c r="B124" s="58"/>
      <c r="C124" s="4"/>
      <c r="D124" s="2"/>
      <c r="E124" s="5"/>
      <c r="F124" s="18"/>
      <c r="G124" s="17"/>
    </row>
    <row r="125" spans="2:8">
      <c r="B125" s="58"/>
      <c r="C125" s="4"/>
      <c r="D125" s="2"/>
      <c r="E125" s="5"/>
      <c r="F125" s="18"/>
      <c r="G125" s="17"/>
    </row>
    <row r="126" spans="2:8">
      <c r="B126" s="68" t="s">
        <v>16</v>
      </c>
      <c r="C126" s="68"/>
      <c r="D126" s="68"/>
      <c r="E126" s="68"/>
      <c r="F126" s="68"/>
      <c r="G126" s="68"/>
    </row>
    <row r="127" spans="2:8">
      <c r="B127" s="66" t="s">
        <v>12</v>
      </c>
      <c r="C127" s="66"/>
      <c r="D127" s="66"/>
      <c r="E127" s="66"/>
      <c r="F127" s="66"/>
      <c r="G127" s="66"/>
    </row>
    <row r="128" spans="2:8">
      <c r="B128" s="58"/>
      <c r="C128" s="4"/>
      <c r="D128" s="2"/>
      <c r="E128" s="5"/>
      <c r="F128" s="18"/>
      <c r="G128" s="17"/>
    </row>
    <row r="130" spans="7:7">
      <c r="G130" s="3"/>
    </row>
  </sheetData>
  <mergeCells count="11">
    <mergeCell ref="E13:F13"/>
    <mergeCell ref="B8:G8"/>
    <mergeCell ref="B9:G9"/>
    <mergeCell ref="B10:G10"/>
    <mergeCell ref="B12:G12"/>
    <mergeCell ref="B127:G127"/>
    <mergeCell ref="E120:G120"/>
    <mergeCell ref="B126:G126"/>
    <mergeCell ref="E121:G121"/>
    <mergeCell ref="B120:D120"/>
    <mergeCell ref="B121:D121"/>
  </mergeCells>
  <printOptions horizontalCentered="1"/>
  <pageMargins left="0.2" right="0.2" top="1" bottom="1.02" header="0.31496062992126" footer="0.59055118110236204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Eimy Gomez</cp:lastModifiedBy>
  <cp:lastPrinted>2023-09-06T14:40:58Z</cp:lastPrinted>
  <dcterms:created xsi:type="dcterms:W3CDTF">2014-12-03T13:42:29Z</dcterms:created>
  <dcterms:modified xsi:type="dcterms:W3CDTF">2023-09-12T23:56:13Z</dcterms:modified>
</cp:coreProperties>
</file>