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A9C\"/>
    </mc:Choice>
  </mc:AlternateContent>
  <bookViews>
    <workbookView xWindow="240" yWindow="495" windowWidth="6810" windowHeight="6690"/>
  </bookViews>
  <sheets>
    <sheet name="BG" sheetId="1" r:id="rId1"/>
  </sheets>
  <definedNames>
    <definedName name="ACwvu.IMPUESTO1992." localSheetId="0" hidden="1">BG!$A$12</definedName>
    <definedName name="_xlnm.Print_Area" localSheetId="0">BG!$A$1:$C$57</definedName>
    <definedName name="Swvu.IMPUESTO1992." localSheetId="0" hidden="1">BG!$A$12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24519"/>
  <customWorkbookViews>
    <customWorkbookView name="IMPUESTO1992 (BG)" guid="{50243200-FA76-11D2-803F-444553540000}" maximized="1" xWindow="2" yWindow="2" windowWidth="636" windowHeight="308" activeSheetId="1"/>
  </customWorkbookViews>
</workbook>
</file>

<file path=xl/calcChain.xml><?xml version="1.0" encoding="utf-8"?>
<calcChain xmlns="http://schemas.openxmlformats.org/spreadsheetml/2006/main">
  <c r="C48" i="1" l="1"/>
  <c r="C39" i="1"/>
  <c r="C41" i="1"/>
  <c r="C22" i="1"/>
  <c r="C32" i="1"/>
  <c r="C50" i="1"/>
  <c r="C12" i="1"/>
</calcChain>
</file>

<file path=xl/sharedStrings.xml><?xml version="1.0" encoding="utf-8"?>
<sst xmlns="http://schemas.openxmlformats.org/spreadsheetml/2006/main" count="32" uniqueCount="32">
  <si>
    <t>Activos Corrientes:</t>
  </si>
  <si>
    <t>Inventario de Mercancías</t>
  </si>
  <si>
    <t>Otros Activos</t>
  </si>
  <si>
    <t>Propiedad, Planta y Equipos</t>
  </si>
  <si>
    <t>Activo Fijo Tangible Neto</t>
  </si>
  <si>
    <t>Total Pasivos Corrientes</t>
  </si>
  <si>
    <t>Total Pasivos  Más Patrimonio</t>
  </si>
  <si>
    <t>Total Activos  Corrientes</t>
  </si>
  <si>
    <t>Capital Asignado Ley 526</t>
  </si>
  <si>
    <t>Prueba Validación</t>
  </si>
  <si>
    <t>Activos</t>
  </si>
  <si>
    <t xml:space="preserve">Efectivo en Caja y Bancos  </t>
  </si>
  <si>
    <t>Total Activos</t>
  </si>
  <si>
    <t xml:space="preserve">Cuentas por Pagar </t>
  </si>
  <si>
    <t>Total Pasivos</t>
  </si>
  <si>
    <t>Total Patrimonio</t>
  </si>
  <si>
    <t>Lic. Juan A. Ledesma C.</t>
  </si>
  <si>
    <t>Pasivos y Patrimonio del Estado</t>
  </si>
  <si>
    <t>Director Ejecutivo</t>
  </si>
  <si>
    <t>Contralor General</t>
  </si>
  <si>
    <t>Activos Fijos:</t>
  </si>
  <si>
    <t>Cuentas por Cobrar a Largo Plazo</t>
  </si>
  <si>
    <t>Conversión de Pasivo a Deuda Pública</t>
  </si>
  <si>
    <t xml:space="preserve">Cuentas por Cobrar </t>
  </si>
  <si>
    <t>Resultados Acumulados Periodos Anteriores</t>
  </si>
  <si>
    <t>Jorge Radhamés Zorrilla Ozuna</t>
  </si>
  <si>
    <t>Balance General</t>
  </si>
  <si>
    <t>(Valores en RD$)</t>
  </si>
  <si>
    <t>Gastos Pagados por Anticipado</t>
  </si>
  <si>
    <t>“Año del Fomento de la Vivienda”</t>
  </si>
  <si>
    <t>Al 30 de septiembre de 2016</t>
  </si>
  <si>
    <t>Resultado del Periodo enero- septiembre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</si>
</sst>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-* #,##0.00_-;\-* #,##0.00_-;_-* &quot;-&quot;??_-;_-@_-"/>
    <numFmt numFmtId="180" formatCode="\ #,##0.00;\ #,##0.00"/>
    <numFmt numFmtId="181" formatCode="\(#,##0.00\);\ \(#,##0.00\)"/>
    <numFmt numFmtId="182" formatCode="#,##0.0000000000"/>
  </numFmts>
  <fonts count="23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4"/>
      <name val="Arrus BT"/>
      <family val="1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2"/>
      <name val="Times New Roman"/>
      <family val="1"/>
    </font>
    <font>
      <sz val="10"/>
      <name val="Arial Rounded MT Bold"/>
      <family val="2"/>
    </font>
    <font>
      <b/>
      <u/>
      <sz val="11"/>
      <name val="Arrus BT"/>
      <family val="1"/>
    </font>
    <font>
      <b/>
      <u/>
      <sz val="11"/>
      <name val="Arrus BT"/>
    </font>
    <font>
      <b/>
      <sz val="12"/>
      <name val="Arrus BT"/>
    </font>
    <font>
      <sz val="8"/>
      <name val="Arrus BT"/>
    </font>
    <font>
      <b/>
      <sz val="9"/>
      <name val="Arial"/>
      <family val="2"/>
    </font>
    <font>
      <sz val="9"/>
      <name val="Arrus BT"/>
    </font>
    <font>
      <b/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1.5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7" fontId="2" fillId="0" borderId="0" applyFont="0" applyFill="0" applyBorder="0" applyAlignment="0" applyProtection="0"/>
    <xf numFmtId="0" fontId="2" fillId="0" borderId="0"/>
    <xf numFmtId="0" fontId="22" fillId="0" borderId="0"/>
    <xf numFmtId="0" fontId="3" fillId="0" borderId="0"/>
  </cellStyleXfs>
  <cellXfs count="65">
    <xf numFmtId="0" fontId="0" fillId="0" borderId="0" xfId="0"/>
    <xf numFmtId="0" fontId="3" fillId="0" borderId="0" xfId="4"/>
    <xf numFmtId="0" fontId="5" fillId="0" borderId="0" xfId="4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7" fillId="0" borderId="0" xfId="4" applyFont="1"/>
    <xf numFmtId="0" fontId="7" fillId="0" borderId="0" xfId="4" quotePrefix="1" applyFont="1" applyAlignment="1">
      <alignment horizontal="left"/>
    </xf>
    <xf numFmtId="0" fontId="7" fillId="0" borderId="0" xfId="4" applyFont="1" applyAlignment="1">
      <alignment horizontal="left"/>
    </xf>
    <xf numFmtId="180" fontId="7" fillId="0" borderId="0" xfId="4" applyNumberFormat="1" applyFont="1" applyAlignment="1">
      <alignment horizontal="centerContinuous"/>
    </xf>
    <xf numFmtId="0" fontId="5" fillId="0" borderId="0" xfId="4" applyFont="1"/>
    <xf numFmtId="180" fontId="5" fillId="0" borderId="0" xfId="4" applyNumberFormat="1" applyFont="1" applyAlignment="1">
      <alignment horizontal="centerContinuous"/>
    </xf>
    <xf numFmtId="180" fontId="9" fillId="0" borderId="0" xfId="4" applyNumberFormat="1" applyFont="1" applyAlignment="1">
      <alignment horizontal="centerContinuous"/>
    </xf>
    <xf numFmtId="0" fontId="9" fillId="0" borderId="0" xfId="4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5" fillId="0" borderId="0" xfId="4" quotePrefix="1" applyFont="1" applyAlignment="1">
      <alignment horizontal="left"/>
    </xf>
    <xf numFmtId="0" fontId="10" fillId="0" borderId="0" xfId="4" applyFont="1"/>
    <xf numFmtId="0" fontId="11" fillId="0" borderId="0" xfId="4" applyFont="1"/>
    <xf numFmtId="0" fontId="3" fillId="0" borderId="0" xfId="4" applyFont="1"/>
    <xf numFmtId="180" fontId="3" fillId="0" borderId="0" xfId="4" applyNumberFormat="1"/>
    <xf numFmtId="0" fontId="4" fillId="0" borderId="1" xfId="4" applyFont="1" applyBorder="1" applyAlignment="1">
      <alignment horizontal="left"/>
    </xf>
    <xf numFmtId="0" fontId="5" fillId="0" borderId="2" xfId="4" applyFont="1" applyBorder="1" applyAlignment="1">
      <alignment horizontal="centerContinuous"/>
    </xf>
    <xf numFmtId="181" fontId="3" fillId="0" borderId="0" xfId="4" applyNumberFormat="1"/>
    <xf numFmtId="180" fontId="8" fillId="0" borderId="0" xfId="4" applyNumberFormat="1" applyFont="1" applyAlignment="1">
      <alignment horizontal="left"/>
    </xf>
    <xf numFmtId="180" fontId="7" fillId="0" borderId="0" xfId="4" applyNumberFormat="1" applyFont="1" applyAlignment="1">
      <alignment horizontal="left"/>
    </xf>
    <xf numFmtId="180" fontId="5" fillId="0" borderId="0" xfId="4" applyNumberFormat="1" applyFont="1" applyAlignment="1">
      <alignment horizontal="left"/>
    </xf>
    <xf numFmtId="3" fontId="3" fillId="0" borderId="0" xfId="4" applyNumberFormat="1"/>
    <xf numFmtId="0" fontId="14" fillId="0" borderId="0" xfId="4" applyFont="1"/>
    <xf numFmtId="180" fontId="14" fillId="0" borderId="0" xfId="4" applyNumberFormat="1" applyFont="1" applyAlignment="1">
      <alignment horizontal="left"/>
    </xf>
    <xf numFmtId="182" fontId="3" fillId="0" borderId="0" xfId="4" applyNumberFormat="1"/>
    <xf numFmtId="0" fontId="14" fillId="0" borderId="0" xfId="4" applyFont="1" applyAlignment="1">
      <alignment horizontal="left"/>
    </xf>
    <xf numFmtId="0" fontId="12" fillId="0" borderId="0" xfId="4" applyFont="1" applyBorder="1" applyAlignment="1">
      <alignment horizontal="center"/>
    </xf>
    <xf numFmtId="39" fontId="3" fillId="0" borderId="0" xfId="4" applyNumberFormat="1"/>
    <xf numFmtId="39" fontId="0" fillId="0" borderId="0" xfId="0" applyNumberFormat="1"/>
    <xf numFmtId="180" fontId="7" fillId="0" borderId="0" xfId="4" applyNumberFormat="1" applyFont="1" applyAlignment="1">
      <alignment horizontal="center"/>
    </xf>
    <xf numFmtId="180" fontId="8" fillId="0" borderId="0" xfId="4" quotePrefix="1" applyNumberFormat="1" applyFont="1" applyAlignment="1">
      <alignment horizontal="center"/>
    </xf>
    <xf numFmtId="180" fontId="8" fillId="0" borderId="0" xfId="4" applyNumberFormat="1" applyFont="1" applyAlignment="1">
      <alignment horizontal="center"/>
    </xf>
    <xf numFmtId="180" fontId="1" fillId="0" borderId="0" xfId="4" applyNumberFormat="1" applyFont="1" applyAlignment="1">
      <alignment horizontal="center"/>
    </xf>
    <xf numFmtId="0" fontId="0" fillId="0" borderId="0" xfId="4" applyFont="1" applyAlignment="1">
      <alignment horizontal="center"/>
    </xf>
    <xf numFmtId="180" fontId="1" fillId="0" borderId="0" xfId="4" applyNumberFormat="1" applyFont="1" applyAlignment="1">
      <alignment horizontal="left"/>
    </xf>
    <xf numFmtId="39" fontId="5" fillId="0" borderId="3" xfId="4" applyNumberFormat="1" applyFont="1" applyBorder="1" applyAlignment="1">
      <alignment horizontal="right"/>
    </xf>
    <xf numFmtId="39" fontId="5" fillId="0" borderId="0" xfId="4" applyNumberFormat="1" applyFont="1" applyAlignment="1">
      <alignment horizontal="centerContinuous"/>
    </xf>
    <xf numFmtId="39" fontId="7" fillId="0" borderId="0" xfId="4" applyNumberFormat="1" applyFont="1"/>
    <xf numFmtId="39" fontId="7" fillId="0" borderId="4" xfId="4" applyNumberFormat="1" applyFont="1" applyBorder="1"/>
    <xf numFmtId="39" fontId="7" fillId="0" borderId="0" xfId="4" applyNumberFormat="1" applyFont="1" applyBorder="1"/>
    <xf numFmtId="39" fontId="14" fillId="0" borderId="0" xfId="4" applyNumberFormat="1" applyFont="1" applyBorder="1"/>
    <xf numFmtId="39" fontId="5" fillId="0" borderId="5" xfId="4" applyNumberFormat="1" applyFont="1" applyBorder="1"/>
    <xf numFmtId="39" fontId="5" fillId="0" borderId="0" xfId="4" applyNumberFormat="1" applyFont="1" applyBorder="1"/>
    <xf numFmtId="39" fontId="5" fillId="0" borderId="0" xfId="4" applyNumberFormat="1" applyFont="1"/>
    <xf numFmtId="39" fontId="9" fillId="0" borderId="0" xfId="4" applyNumberFormat="1" applyFont="1" applyAlignment="1">
      <alignment horizontal="centerContinuous"/>
    </xf>
    <xf numFmtId="39" fontId="5" fillId="0" borderId="4" xfId="4" applyNumberFormat="1" applyFont="1" applyBorder="1"/>
    <xf numFmtId="39" fontId="14" fillId="0" borderId="0" xfId="4" applyNumberFormat="1" applyFont="1"/>
    <xf numFmtId="39" fontId="7" fillId="0" borderId="0" xfId="4" applyNumberFormat="1" applyFont="1" applyAlignment="1"/>
    <xf numFmtId="39" fontId="10" fillId="0" borderId="0" xfId="4" applyNumberFormat="1" applyFont="1"/>
    <xf numFmtId="39" fontId="11" fillId="0" borderId="0" xfId="4" applyNumberFormat="1" applyFont="1"/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1" fillId="0" borderId="0" xfId="0" applyFont="1" applyAlignment="1"/>
    <xf numFmtId="39" fontId="7" fillId="0" borderId="0" xfId="4" applyNumberFormat="1" applyFont="1" applyBorder="1" applyAlignment="1"/>
    <xf numFmtId="0" fontId="16" fillId="2" borderId="0" xfId="0" applyFont="1" applyFill="1" applyAlignment="1">
      <alignment horizontal="center" vertical="center"/>
    </xf>
    <xf numFmtId="0" fontId="1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</cellXfs>
  <cellStyles count="5">
    <cellStyle name="Millares 2" xfId="1"/>
    <cellStyle name="Normal" xfId="0" builtinId="0"/>
    <cellStyle name="Normal 2 2" xfId="2"/>
    <cellStyle name="Normal 4" xfId="3"/>
    <cellStyle name="Normal_Hoja1 (2)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3</xdr:col>
      <xdr:colOff>9525</xdr:colOff>
      <xdr:row>7</xdr:row>
      <xdr:rowOff>38100</xdr:rowOff>
    </xdr:to>
    <xdr:pic>
      <xdr:nvPicPr>
        <xdr:cNvPr id="1120" name="Imagen 1">
          <a:extLst>
            <a:ext uri="{FF2B5EF4-FFF2-40B4-BE49-F238E27FC236}">
              <a16:creationId xmlns:a16="http://schemas.microsoft.com/office/drawing/2014/main" id="{41539694-10C5-4DAB-88BB-27AED9BCB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"/>
          <a:ext cx="5429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9"/>
  <sheetViews>
    <sheetView showGridLines="0" tabSelected="1" topLeftCell="A19" workbookViewId="0">
      <selection activeCell="A47" sqref="A47"/>
    </sheetView>
  </sheetViews>
  <sheetFormatPr defaultColWidth="12" defaultRowHeight="12.75"/>
  <cols>
    <col min="1" max="1" width="50.7109375" style="1" customWidth="1"/>
    <col min="2" max="2" width="11.7109375" style="1" customWidth="1"/>
    <col min="3" max="3" width="19.42578125" style="30" bestFit="1" customWidth="1"/>
    <col min="4" max="4" width="17.140625" style="1" bestFit="1" customWidth="1"/>
    <col min="5" max="16384" width="12" style="1"/>
  </cols>
  <sheetData>
    <row r="4" spans="1:4">
      <c r="A4" s="53"/>
      <c r="B4" s="54"/>
    </row>
    <row r="5" spans="1:4">
      <c r="A5" s="53"/>
      <c r="B5" s="54"/>
    </row>
    <row r="6" spans="1:4">
      <c r="A6" s="53"/>
      <c r="B6" s="54"/>
    </row>
    <row r="7" spans="1:4">
      <c r="A7" s="58"/>
      <c r="B7" s="58"/>
    </row>
    <row r="8" spans="1:4" ht="14.25">
      <c r="A8" s="64" t="s">
        <v>29</v>
      </c>
      <c r="B8" s="64"/>
      <c r="C8" s="64"/>
      <c r="D8" s="56"/>
    </row>
    <row r="9" spans="1:4" ht="19.5">
      <c r="A9" s="63" t="s">
        <v>26</v>
      </c>
      <c r="B9" s="63"/>
      <c r="C9" s="63"/>
    </row>
    <row r="10" spans="1:4" ht="15.75">
      <c r="A10" s="61" t="s">
        <v>30</v>
      </c>
      <c r="B10" s="61"/>
      <c r="C10" s="61"/>
      <c r="D10" s="55"/>
    </row>
    <row r="11" spans="1:4">
      <c r="A11" s="62" t="s">
        <v>27</v>
      </c>
      <c r="B11" s="62"/>
      <c r="C11" s="62"/>
      <c r="D11" s="30"/>
    </row>
    <row r="12" spans="1:4" ht="18.75" hidden="1">
      <c r="A12" s="18" t="s">
        <v>9</v>
      </c>
      <c r="B12" s="19"/>
      <c r="C12" s="38" t="str">
        <f>IF((C32-C50)&gt;0,"Desbalance","Estado Balanceado")</f>
        <v>Estado Balanceado</v>
      </c>
    </row>
    <row r="13" spans="1:4" ht="17.25" customHeight="1">
      <c r="A13"/>
      <c r="B13"/>
      <c r="C13" s="31"/>
    </row>
    <row r="14" spans="1:4" ht="18.75">
      <c r="A14" s="3" t="s">
        <v>10</v>
      </c>
      <c r="B14" s="2"/>
      <c r="C14" s="39"/>
    </row>
    <row r="15" spans="1:4" ht="15.75">
      <c r="A15" s="4"/>
      <c r="B15" s="4"/>
      <c r="C15" s="40"/>
    </row>
    <row r="16" spans="1:4" ht="15.75">
      <c r="A16" s="28" t="s">
        <v>0</v>
      </c>
      <c r="B16" s="4"/>
      <c r="C16" s="40"/>
    </row>
    <row r="17" spans="1:4" ht="15.75">
      <c r="A17" s="5" t="s">
        <v>11</v>
      </c>
      <c r="B17" s="33"/>
      <c r="C17" s="40">
        <v>11433577.51</v>
      </c>
    </row>
    <row r="18" spans="1:4" ht="15.75">
      <c r="A18" s="5" t="s">
        <v>23</v>
      </c>
      <c r="B18" s="33"/>
      <c r="C18" s="40">
        <v>30213853.180000003</v>
      </c>
    </row>
    <row r="19" spans="1:4" ht="15.75">
      <c r="A19" s="6" t="s">
        <v>1</v>
      </c>
      <c r="B19" s="33"/>
      <c r="C19" s="40">
        <v>10646718.629999999</v>
      </c>
    </row>
    <row r="20" spans="1:4" ht="15.75">
      <c r="A20" s="6" t="s">
        <v>28</v>
      </c>
      <c r="B20" s="33"/>
      <c r="C20" s="41">
        <v>616.63</v>
      </c>
    </row>
    <row r="21" spans="1:4" ht="11.25" customHeight="1">
      <c r="A21" s="6"/>
      <c r="B21" s="34"/>
      <c r="C21" s="42"/>
      <c r="D21" s="16"/>
    </row>
    <row r="22" spans="1:4" ht="15.75">
      <c r="A22" s="28" t="s">
        <v>7</v>
      </c>
      <c r="B22" s="35"/>
      <c r="C22" s="43">
        <f>SUM(C17:C20)</f>
        <v>52294765.95000001</v>
      </c>
      <c r="D22" s="16"/>
    </row>
    <row r="23" spans="1:4" ht="10.5" customHeight="1">
      <c r="A23" s="5"/>
      <c r="B23" s="34"/>
      <c r="C23" s="42"/>
      <c r="D23" s="16"/>
    </row>
    <row r="24" spans="1:4" ht="15.75">
      <c r="A24" s="28" t="s">
        <v>20</v>
      </c>
      <c r="B24" s="37"/>
      <c r="C24" s="43"/>
      <c r="D24" s="16"/>
    </row>
    <row r="25" spans="1:4" ht="15.75">
      <c r="A25" s="28" t="s">
        <v>21</v>
      </c>
      <c r="B25" s="34"/>
      <c r="C25" s="43">
        <v>20930680.949999996</v>
      </c>
      <c r="D25" s="16"/>
    </row>
    <row r="26" spans="1:4" ht="10.5" customHeight="1">
      <c r="A26" s="5"/>
      <c r="B26" s="34"/>
      <c r="C26" s="42"/>
      <c r="D26" s="16"/>
    </row>
    <row r="27" spans="1:4" ht="15.75">
      <c r="A27" s="28" t="s">
        <v>3</v>
      </c>
      <c r="B27" s="34"/>
      <c r="C27" s="42"/>
      <c r="D27" s="16"/>
    </row>
    <row r="28" spans="1:4" ht="15.75">
      <c r="A28" s="6" t="s">
        <v>4</v>
      </c>
      <c r="B28" s="34"/>
      <c r="C28" s="43">
        <v>361637042.0399999</v>
      </c>
      <c r="D28" s="16"/>
    </row>
    <row r="29" spans="1:4" ht="10.15" customHeight="1">
      <c r="A29" s="4"/>
      <c r="B29" s="32"/>
      <c r="C29" s="40"/>
    </row>
    <row r="30" spans="1:4" ht="16.5" customHeight="1">
      <c r="A30" s="28" t="s">
        <v>2</v>
      </c>
      <c r="B30" s="34"/>
      <c r="C30" s="41">
        <v>267342.03999999998</v>
      </c>
    </row>
    <row r="31" spans="1:4" ht="15" customHeight="1">
      <c r="A31" s="4"/>
      <c r="B31" s="7"/>
      <c r="C31" s="42"/>
    </row>
    <row r="32" spans="1:4" ht="16.5" thickBot="1">
      <c r="A32" s="8" t="s">
        <v>12</v>
      </c>
      <c r="B32" s="9"/>
      <c r="C32" s="44">
        <f>+C22+C28+C30+C25</f>
        <v>435129830.9799999</v>
      </c>
      <c r="D32" s="17"/>
    </row>
    <row r="33" spans="1:4" ht="6.75" customHeight="1" thickTop="1">
      <c r="A33" s="8"/>
      <c r="B33" s="9"/>
      <c r="C33" s="45"/>
    </row>
    <row r="34" spans="1:4" ht="8.4499999999999993" customHeight="1">
      <c r="A34" s="8"/>
      <c r="B34" s="9"/>
      <c r="C34" s="46"/>
      <c r="D34" s="27"/>
    </row>
    <row r="35" spans="1:4" ht="18.75">
      <c r="A35" s="3" t="s">
        <v>17</v>
      </c>
      <c r="B35" s="10"/>
      <c r="C35" s="47"/>
    </row>
    <row r="36" spans="1:4" ht="10.9" customHeight="1">
      <c r="A36" s="11"/>
      <c r="B36" s="10"/>
      <c r="C36" s="47"/>
    </row>
    <row r="37" spans="1:4" ht="15.75">
      <c r="A37" s="5" t="s">
        <v>13</v>
      </c>
      <c r="B37" s="34"/>
      <c r="C37" s="41">
        <v>4308359299.5800009</v>
      </c>
    </row>
    <row r="38" spans="1:4" ht="9.6" customHeight="1">
      <c r="A38" s="5"/>
      <c r="B38" s="22"/>
      <c r="C38" s="42"/>
    </row>
    <row r="39" spans="1:4" ht="15.75">
      <c r="A39" s="8" t="s">
        <v>5</v>
      </c>
      <c r="B39" s="23"/>
      <c r="C39" s="48">
        <f>SUM(C37:C38)</f>
        <v>4308359299.5800009</v>
      </c>
    </row>
    <row r="40" spans="1:4" ht="10.15" customHeight="1">
      <c r="A40" s="8"/>
      <c r="B40" s="23"/>
      <c r="C40" s="45"/>
    </row>
    <row r="41" spans="1:4" ht="15.75">
      <c r="A41" s="25" t="s">
        <v>14</v>
      </c>
      <c r="B41" s="26"/>
      <c r="C41" s="49">
        <f>+C39</f>
        <v>4308359299.5800009</v>
      </c>
      <c r="D41" s="24"/>
    </row>
    <row r="42" spans="1:4" ht="11.25" customHeight="1">
      <c r="A42" s="4"/>
      <c r="B42" s="22"/>
      <c r="C42" s="40"/>
    </row>
    <row r="43" spans="1:4" ht="15.75">
      <c r="B43" s="21"/>
      <c r="C43" s="50"/>
      <c r="D43" s="20"/>
    </row>
    <row r="44" spans="1:4" ht="15.75">
      <c r="A44" s="6" t="s">
        <v>8</v>
      </c>
      <c r="B44" s="21"/>
      <c r="C44" s="50">
        <v>25000000</v>
      </c>
      <c r="D44" s="20"/>
    </row>
    <row r="45" spans="1:4" ht="15.75">
      <c r="A45" s="5" t="s">
        <v>22</v>
      </c>
      <c r="B45" s="21"/>
      <c r="C45" s="50">
        <v>281515846.86000001</v>
      </c>
      <c r="D45" s="20"/>
    </row>
    <row r="46" spans="1:4" ht="15.75">
      <c r="A46" s="5" t="s">
        <v>24</v>
      </c>
      <c r="B46" s="12"/>
      <c r="C46" s="57">
        <v>-3097015165.0099998</v>
      </c>
    </row>
    <row r="47" spans="1:4" ht="15.75">
      <c r="A47" s="5" t="s">
        <v>31</v>
      </c>
      <c r="B47" s="12"/>
      <c r="C47" s="41">
        <v>-1082730150.4500003</v>
      </c>
    </row>
    <row r="48" spans="1:4" ht="21" customHeight="1">
      <c r="A48" s="8" t="s">
        <v>15</v>
      </c>
      <c r="B48" s="34"/>
      <c r="C48" s="48">
        <f>SUM(C43:C47)</f>
        <v>-3873229468.5999999</v>
      </c>
    </row>
    <row r="49" spans="1:3" ht="12.6" customHeight="1">
      <c r="A49" s="4"/>
      <c r="B49" s="12"/>
      <c r="C49" s="40"/>
    </row>
    <row r="50" spans="1:3" ht="16.5" thickBot="1">
      <c r="A50" s="13" t="s">
        <v>6</v>
      </c>
      <c r="B50" s="12"/>
      <c r="C50" s="44">
        <f>+C48+C41</f>
        <v>435129830.98000097</v>
      </c>
    </row>
    <row r="51" spans="1:3" ht="16.5" thickTop="1">
      <c r="A51" s="8"/>
      <c r="B51" s="12"/>
      <c r="C51" s="45"/>
    </row>
    <row r="52" spans="1:3" ht="15.75">
      <c r="A52" s="8"/>
      <c r="B52" s="12"/>
      <c r="C52" s="45"/>
    </row>
    <row r="53" spans="1:3" ht="15.75">
      <c r="A53" s="8"/>
      <c r="B53" s="12"/>
      <c r="C53" s="45"/>
    </row>
    <row r="54" spans="1:3" ht="15.75">
      <c r="A54" s="8"/>
      <c r="B54" s="12"/>
      <c r="C54" s="45"/>
    </row>
    <row r="55" spans="1:3" ht="15">
      <c r="A55" s="29" t="s">
        <v>25</v>
      </c>
      <c r="B55" s="59" t="s">
        <v>16</v>
      </c>
      <c r="C55" s="59"/>
    </row>
    <row r="56" spans="1:3" ht="15.75">
      <c r="A56" s="36" t="s">
        <v>18</v>
      </c>
      <c r="B56" s="60" t="s">
        <v>19</v>
      </c>
      <c r="C56" s="60"/>
    </row>
    <row r="57" spans="1:3" ht="15.75">
      <c r="A57" s="8"/>
      <c r="B57" s="12"/>
      <c r="C57" s="45"/>
    </row>
    <row r="58" spans="1:3" ht="15.75">
      <c r="A58" s="14"/>
      <c r="B58" s="14"/>
      <c r="C58" s="51"/>
    </row>
    <row r="59" spans="1:3">
      <c r="A59" s="15"/>
      <c r="B59" s="15"/>
      <c r="C59" s="52"/>
    </row>
  </sheetData>
  <scenarios current="0" show="0">
    <scenario name="IMPUESTO1992" locked="1" count="1" user="***" comment="Creado por *** en 02/3/96_x000a_Modificado por *** en 02/3/96">
      <inputCells r="A12" val=""/>
    </scenario>
  </scenarios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B7"/>
    <mergeCell ref="B55:C55"/>
    <mergeCell ref="B56:C56"/>
    <mergeCell ref="A10:C10"/>
    <mergeCell ref="A11:C11"/>
    <mergeCell ref="A9:C9"/>
    <mergeCell ref="A8:C8"/>
  </mergeCells>
  <phoneticPr fontId="15" type="noConversion"/>
  <printOptions horizontalCentered="1" gridLinesSet="0"/>
  <pageMargins left="0.78740157480314965" right="0.78740157480314965" top="0.82" bottom="0.31496062992125984" header="0.87" footer="0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</vt:lpstr>
      <vt:lpstr>BG!Print_Area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X</cp:lastModifiedBy>
  <cp:lastPrinted>2016-11-30T00:17:36Z</cp:lastPrinted>
  <dcterms:created xsi:type="dcterms:W3CDTF">1999-04-24T14:30:54Z</dcterms:created>
  <dcterms:modified xsi:type="dcterms:W3CDTF">2016-12-01T01:34:25Z</dcterms:modified>
</cp:coreProperties>
</file>