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ESTADOS FINANCIEROS\2022\"/>
    </mc:Choice>
  </mc:AlternateContent>
  <xr:revisionPtr revIDLastSave="0" documentId="8_{207F018F-1599-45F3-ACB5-DC03DD8B9416}" xr6:coauthVersionLast="47" xr6:coauthVersionMax="47" xr10:uidLastSave="{00000000-0000-0000-0000-000000000000}"/>
  <bookViews>
    <workbookView xWindow="-120" yWindow="-120" windowWidth="29040" windowHeight="15720"/>
  </bookViews>
  <sheets>
    <sheet name="BG2022-2021" sheetId="1" r:id="rId1"/>
  </sheets>
  <definedNames>
    <definedName name="ACwvu.IMPUESTO1992." localSheetId="0" hidden="1">'BG2022-2021'!#REF!</definedName>
    <definedName name="_xlnm.Print_Area" localSheetId="0">'BG2022-2021'!$A$1:$D$65</definedName>
    <definedName name="Swvu.IMPUESTO1992." localSheetId="0" hidden="1">'BG2022-2021'!#REF!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D42" i="1"/>
  <c r="D44" i="1" s="1"/>
  <c r="C42" i="1"/>
  <c r="C44" i="1" s="1"/>
  <c r="C53" i="1" s="1"/>
  <c r="C31" i="1"/>
  <c r="D31" i="1"/>
  <c r="C21" i="1"/>
  <c r="C33" i="1" s="1"/>
  <c r="D21" i="1"/>
  <c r="D33" i="1" s="1"/>
  <c r="D53" i="1" l="1"/>
</calcChain>
</file>

<file path=xl/sharedStrings.xml><?xml version="1.0" encoding="utf-8"?>
<sst xmlns="http://schemas.openxmlformats.org/spreadsheetml/2006/main" count="49" uniqueCount="49">
  <si>
    <t>Nota - 07</t>
  </si>
  <si>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</si>
  <si>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</si>
  <si>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</si>
  <si>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</si>
  <si>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</si>
  <si>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</si>
  <si>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</si>
  <si>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Nota - 08</t>
  </si>
  <si>
    <t>Director Ejecutivo</t>
  </si>
  <si>
    <t>Cuentas por Cobrar a Largo Plazo</t>
  </si>
  <si>
    <t>Lic. Cristóbal A. Febriel R.</t>
  </si>
  <si>
    <t>Activos No Corrientes:</t>
  </si>
  <si>
    <t>Inventarios</t>
  </si>
  <si>
    <t>Pasivos Corrientes: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</si>
  <si>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</si>
  <si>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</si>
  <si>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</si>
  <si>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</si>
  <si>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</si>
  <si>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Nota - 14</t>
  </si>
  <si>
    <t>Nota - 15</t>
  </si>
  <si>
    <t>Retenciones y  Acumulaciones por Pagar</t>
  </si>
  <si>
    <t>Nota - 16</t>
  </si>
  <si>
    <t>Otros Pasivos Corrientes</t>
  </si>
  <si>
    <t>Capital</t>
  </si>
  <si>
    <t>Resultados Acumulados</t>
  </si>
  <si>
    <t>Resultados Positivos (Ahorros) / Negativos (Desahorros)</t>
  </si>
  <si>
    <t>Nota - 09</t>
  </si>
  <si>
    <t>Nota - 10</t>
  </si>
  <si>
    <t>Nota - 11</t>
  </si>
  <si>
    <t>Nota - 12</t>
  </si>
  <si>
    <t>Nota - 13</t>
  </si>
  <si>
    <t>Propiedad, Planta y Equipos Neto</t>
  </si>
  <si>
    <t>Enc. División de Contabilidad</t>
  </si>
  <si>
    <t>2021</t>
  </si>
  <si>
    <t>Ing. Iván José Hernández Guzmán</t>
  </si>
  <si>
    <t>Lic. Víctor José Peralta Caba</t>
  </si>
  <si>
    <t>Director Administrativo y Financiero</t>
  </si>
  <si>
    <t>Nota - 06</t>
  </si>
  <si>
    <t>(Valores en RD$)</t>
  </si>
  <si>
    <t>ESTADO DE SITUACION FINANCIERA</t>
  </si>
  <si>
    <t>Al 30 de junio de los años 2022-2021</t>
  </si>
  <si>
    <t>2022</t>
  </si>
  <si>
    <t>Gastos Pagados por Anticipado</t>
  </si>
  <si>
    <t>Otros Activos No Corrientes</t>
  </si>
  <si>
    <t>PATRIMONIO</t>
  </si>
  <si>
    <t>Total Patrimonio</t>
  </si>
  <si>
    <t>Total Pasivos Más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</si>
</sst>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1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39" fontId="0" fillId="0" borderId="0" xfId="0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39" fontId="9" fillId="0" borderId="0" xfId="129" applyNumberFormat="1" applyFont="1"/>
    <xf numFmtId="49" fontId="1" fillId="0" borderId="2" xfId="0" applyNumberFormat="1" applyFont="1" applyBorder="1" applyAlignment="1">
      <alignment horizontal="center"/>
    </xf>
    <xf numFmtId="0" fontId="6" fillId="0" borderId="0" xfId="129" applyFont="1" applyAlignment="1">
      <alignment horizontal="center"/>
    </xf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3" fillId="0" borderId="0" xfId="129" applyFont="1" applyAlignment="1">
      <alignment horizontal="left"/>
    </xf>
    <xf numFmtId="0" fontId="14" fillId="0" borderId="0" xfId="129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39" fontId="4" fillId="0" borderId="3" xfId="129" applyNumberFormat="1" applyFont="1" applyBorder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39" fontId="11" fillId="0" borderId="3" xfId="129" applyNumberFormat="1" applyFont="1" applyBorder="1"/>
    <xf numFmtId="0" fontId="19" fillId="2" borderId="0" xfId="52" applyFont="1" applyFill="1"/>
    <xf numFmtId="39" fontId="3" fillId="0" borderId="1" xfId="129" applyNumberFormat="1" applyBorder="1"/>
    <xf numFmtId="0" fontId="4" fillId="0" borderId="0" xfId="129" quotePrefix="1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0" fillId="0" borderId="0" xfId="129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129" applyFont="1" applyAlignment="1">
      <alignment horizontal="center"/>
    </xf>
    <xf numFmtId="0" fontId="15" fillId="0" borderId="0" xfId="129" applyFont="1" applyFill="1" applyBorder="1" applyAlignment="1">
      <alignment horizontal="center"/>
    </xf>
    <xf numFmtId="0" fontId="15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1371600</xdr:colOff>
      <xdr:row>5</xdr:row>
      <xdr:rowOff>57150</xdr:rowOff>
    </xdr:to>
    <xdr:pic>
      <xdr:nvPicPr>
        <xdr:cNvPr id="1037" name="Imagen 1">
          <a:extLst>
            <a:ext uri="{FF2B5EF4-FFF2-40B4-BE49-F238E27FC236}">
              <a16:creationId xmlns:a16="http://schemas.microsoft.com/office/drawing/2014/main" id="{120FA85E-301C-4F48-9F3F-C303418AF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66"/>
  <sheetViews>
    <sheetView showGridLines="0" tabSelected="1" topLeftCell="A43" workbookViewId="0">
      <selection activeCell="C64" sqref="C64:D64"/>
    </sheetView>
  </sheetViews>
  <sheetFormatPr baseColWidth="10" defaultColWidth="12" defaultRowHeight="12.75"/>
  <cols>
    <col min="1" max="1" width="50.7109375" style="1" customWidth="1"/>
    <col min="2" max="2" width="11.7109375" style="1" customWidth="1"/>
    <col min="3" max="3" width="21.5703125" style="1" bestFit="1" customWidth="1"/>
    <col min="4" max="4" width="21.5703125" style="20" bestFit="1" customWidth="1"/>
    <col min="5" max="5" width="17.140625" style="1" bestFit="1" customWidth="1"/>
    <col min="6" max="16384" width="12" style="1"/>
  </cols>
  <sheetData>
    <row r="6" spans="1:4" ht="6.75" customHeight="1">
      <c r="A6"/>
      <c r="B6"/>
      <c r="C6"/>
      <c r="D6" s="21"/>
    </row>
    <row r="7" spans="1:4" ht="20.25">
      <c r="A7" s="55" t="s">
        <v>41</v>
      </c>
      <c r="B7" s="55"/>
      <c r="C7" s="55"/>
      <c r="D7" s="55"/>
    </row>
    <row r="8" spans="1:4" ht="16.5">
      <c r="A8" s="56" t="s">
        <v>42</v>
      </c>
      <c r="B8" s="56"/>
      <c r="C8" s="56"/>
      <c r="D8" s="56"/>
    </row>
    <row r="9" spans="1:4" ht="15">
      <c r="A9" s="57" t="s">
        <v>40</v>
      </c>
      <c r="B9" s="57"/>
      <c r="C9" s="57"/>
      <c r="D9" s="57"/>
    </row>
    <row r="10" spans="1:4" ht="6.75" customHeight="1">
      <c r="A10"/>
      <c r="B10"/>
      <c r="C10"/>
      <c r="D10" s="21"/>
    </row>
    <row r="11" spans="1:4" ht="6.75" customHeight="1">
      <c r="A11"/>
      <c r="B11"/>
      <c r="C11"/>
      <c r="D11" s="21"/>
    </row>
    <row r="12" spans="1:4" ht="15" customHeight="1">
      <c r="A12"/>
      <c r="B12"/>
      <c r="C12" s="37" t="s">
        <v>43</v>
      </c>
      <c r="D12" s="37" t="s">
        <v>35</v>
      </c>
    </row>
    <row r="13" spans="1:4" ht="18.75">
      <c r="A13" s="39" t="s">
        <v>5</v>
      </c>
      <c r="B13" s="2"/>
      <c r="C13" s="27"/>
    </row>
    <row r="14" spans="1:4" ht="9.9499999999999993" customHeight="1">
      <c r="A14" s="3"/>
      <c r="B14" s="3"/>
      <c r="C14" s="28"/>
    </row>
    <row r="15" spans="1:4" ht="15.75">
      <c r="A15" s="19" t="s">
        <v>1</v>
      </c>
      <c r="B15" s="3"/>
      <c r="C15" s="28"/>
    </row>
    <row r="16" spans="1:4" ht="15.75">
      <c r="A16" s="40" t="s">
        <v>16</v>
      </c>
      <c r="B16" s="22" t="s">
        <v>39</v>
      </c>
      <c r="C16" s="28">
        <v>114168180.70999999</v>
      </c>
      <c r="D16" s="28">
        <v>80485765.810000002</v>
      </c>
    </row>
    <row r="17" spans="1:5" ht="15.75">
      <c r="A17" s="41" t="s">
        <v>17</v>
      </c>
      <c r="B17" s="22" t="s">
        <v>0</v>
      </c>
      <c r="C17" s="28">
        <v>204064828.53</v>
      </c>
      <c r="D17" s="28">
        <v>49601827.539999992</v>
      </c>
    </row>
    <row r="18" spans="1:5" ht="15.75">
      <c r="A18" s="40" t="s">
        <v>13</v>
      </c>
      <c r="B18" s="22" t="s">
        <v>8</v>
      </c>
      <c r="C18" s="30">
        <v>9099057.6799999997</v>
      </c>
      <c r="D18" s="30">
        <v>10283410.529999999</v>
      </c>
    </row>
    <row r="19" spans="1:5" ht="15.75">
      <c r="A19" s="40" t="s">
        <v>44</v>
      </c>
      <c r="B19" s="22" t="s">
        <v>28</v>
      </c>
      <c r="C19" s="29">
        <v>71731.820000000007</v>
      </c>
      <c r="D19" s="29">
        <v>0</v>
      </c>
      <c r="E19" s="11"/>
    </row>
    <row r="20" spans="1:5" ht="9.9499999999999993" customHeight="1">
      <c r="A20" s="44"/>
      <c r="B20" s="23"/>
      <c r="C20" s="30"/>
      <c r="E20" s="11"/>
    </row>
    <row r="21" spans="1:5" ht="15.75">
      <c r="A21" s="19" t="s">
        <v>4</v>
      </c>
      <c r="B21" s="24"/>
      <c r="C21" s="31">
        <f>SUM(C16:C20)</f>
        <v>327403798.74000001</v>
      </c>
      <c r="D21" s="31">
        <f>SUM(D16:D20)</f>
        <v>140371003.88</v>
      </c>
      <c r="E21" s="11"/>
    </row>
    <row r="22" spans="1:5" ht="9.9499999999999993" customHeight="1">
      <c r="A22" s="4"/>
      <c r="B22" s="23"/>
      <c r="C22" s="30"/>
      <c r="E22" s="11"/>
    </row>
    <row r="23" spans="1:5" ht="15.75">
      <c r="A23" s="19" t="s">
        <v>12</v>
      </c>
      <c r="B23" s="26"/>
      <c r="C23" s="31"/>
      <c r="E23" s="11"/>
    </row>
    <row r="24" spans="1:5" ht="9.9499999999999993" customHeight="1">
      <c r="A24" s="4"/>
      <c r="B24" s="23"/>
      <c r="C24" s="30"/>
      <c r="E24" s="11"/>
    </row>
    <row r="25" spans="1:5" ht="15.75">
      <c r="A25" s="40" t="s">
        <v>10</v>
      </c>
      <c r="B25" s="23" t="s">
        <v>29</v>
      </c>
      <c r="C25" s="20">
        <v>20103577.879999995</v>
      </c>
      <c r="D25" s="20">
        <v>20183287.779999994</v>
      </c>
      <c r="E25" s="11"/>
    </row>
    <row r="26" spans="1:5" ht="15.75">
      <c r="A26" s="44"/>
      <c r="B26" s="23"/>
      <c r="D26" s="30"/>
      <c r="E26" s="11"/>
    </row>
    <row r="27" spans="1:5" ht="15.75">
      <c r="A27" s="40" t="s">
        <v>33</v>
      </c>
      <c r="B27" s="23" t="s">
        <v>30</v>
      </c>
      <c r="C27" s="30">
        <v>362075271.28999996</v>
      </c>
      <c r="D27" s="30">
        <v>317653161.92999995</v>
      </c>
    </row>
    <row r="28" spans="1:5" ht="15.75">
      <c r="A28" s="40"/>
      <c r="B28" s="23"/>
      <c r="D28" s="28"/>
    </row>
    <row r="29" spans="1:5" ht="15.75">
      <c r="A29" s="40" t="s">
        <v>45</v>
      </c>
      <c r="B29" s="23" t="s">
        <v>31</v>
      </c>
      <c r="C29" s="29">
        <v>364322.04</v>
      </c>
      <c r="D29" s="29">
        <v>364322.04</v>
      </c>
    </row>
    <row r="30" spans="1:5" ht="15.75">
      <c r="A30" s="3"/>
      <c r="B30" s="45"/>
      <c r="C30" s="30"/>
      <c r="E30" s="12"/>
    </row>
    <row r="31" spans="1:5" ht="15.75">
      <c r="A31" s="5" t="s">
        <v>15</v>
      </c>
      <c r="B31" s="6"/>
      <c r="C31" s="34">
        <f>SUM(C25:C29)</f>
        <v>382543171.20999998</v>
      </c>
      <c r="D31" s="34">
        <f>SUM(D25:D29)</f>
        <v>338200771.74999994</v>
      </c>
      <c r="E31" s="12"/>
    </row>
    <row r="32" spans="1:5" ht="9.9499999999999993" customHeight="1">
      <c r="A32" s="5"/>
      <c r="B32" s="6"/>
      <c r="C32" s="32"/>
      <c r="D32" s="32"/>
      <c r="E32" s="12"/>
    </row>
    <row r="33" spans="1:5" ht="16.5" thickBot="1">
      <c r="A33" s="5" t="s">
        <v>6</v>
      </c>
      <c r="B33" s="6"/>
      <c r="C33" s="46">
        <f>+C21+C31</f>
        <v>709946969.95000005</v>
      </c>
      <c r="D33" s="46">
        <f>+D21+D31</f>
        <v>478571775.62999994</v>
      </c>
    </row>
    <row r="34" spans="1:5" ht="9.9499999999999993" customHeight="1" thickTop="1">
      <c r="A34" s="5"/>
      <c r="B34" s="6"/>
      <c r="C34" s="32"/>
    </row>
    <row r="35" spans="1:5" ht="18">
      <c r="A35" s="42" t="s">
        <v>18</v>
      </c>
      <c r="B35" s="7"/>
      <c r="C35" s="33"/>
    </row>
    <row r="36" spans="1:5" ht="15.75">
      <c r="A36" s="8"/>
      <c r="B36" s="7"/>
      <c r="C36" s="33"/>
    </row>
    <row r="37" spans="1:5" ht="16.5">
      <c r="A37" s="43" t="s">
        <v>14</v>
      </c>
      <c r="B37" s="7"/>
      <c r="C37" s="33"/>
    </row>
    <row r="38" spans="1:5" ht="15.75">
      <c r="A38" s="41" t="s">
        <v>19</v>
      </c>
      <c r="B38" s="23" t="s">
        <v>32</v>
      </c>
      <c r="C38" s="30">
        <v>168607600.88999999</v>
      </c>
      <c r="D38" s="30">
        <v>564914847.38999999</v>
      </c>
    </row>
    <row r="39" spans="1:5" ht="15.75">
      <c r="A39" s="40" t="s">
        <v>22</v>
      </c>
      <c r="B39" s="23" t="s">
        <v>20</v>
      </c>
      <c r="C39" s="30">
        <v>694323250.65999997</v>
      </c>
      <c r="D39" s="30">
        <v>684083273.06999993</v>
      </c>
    </row>
    <row r="40" spans="1:5" ht="15.75">
      <c r="A40" s="41" t="s">
        <v>24</v>
      </c>
      <c r="B40" s="23" t="s">
        <v>21</v>
      </c>
      <c r="C40" s="29">
        <v>358137264.38999999</v>
      </c>
      <c r="D40" s="29">
        <v>358137264.38999999</v>
      </c>
    </row>
    <row r="41" spans="1:5" ht="9.9499999999999993" customHeight="1">
      <c r="A41" s="4"/>
      <c r="B41" s="15"/>
      <c r="C41" s="30"/>
    </row>
    <row r="42" spans="1:5" ht="15.75">
      <c r="A42" s="5" t="s">
        <v>3</v>
      </c>
      <c r="B42" s="16"/>
      <c r="C42" s="34">
        <f>SUM(C38:C41)</f>
        <v>1221068115.9400001</v>
      </c>
      <c r="D42" s="34">
        <f>SUM(D38:D41)</f>
        <v>1607135384.8499999</v>
      </c>
    </row>
    <row r="43" spans="1:5" ht="9.9499999999999993" customHeight="1">
      <c r="A43" s="5"/>
      <c r="B43" s="16"/>
      <c r="C43" s="32"/>
    </row>
    <row r="44" spans="1:5" ht="16.5" thickBot="1">
      <c r="A44" s="47" t="s">
        <v>7</v>
      </c>
      <c r="B44" s="48"/>
      <c r="C44" s="49">
        <f>+C42</f>
        <v>1221068115.9400001</v>
      </c>
      <c r="D44" s="49">
        <f>+D42</f>
        <v>1607135384.8499999</v>
      </c>
      <c r="E44" s="17"/>
    </row>
    <row r="45" spans="1:5" ht="16.5" thickTop="1">
      <c r="A45" s="3"/>
      <c r="B45" s="15"/>
      <c r="C45" s="28"/>
    </row>
    <row r="46" spans="1:5" ht="15.75">
      <c r="A46" s="50" t="s">
        <v>46</v>
      </c>
      <c r="B46" s="15"/>
      <c r="C46" s="28"/>
    </row>
    <row r="47" spans="1:5" ht="15.75">
      <c r="A47" s="40" t="s">
        <v>25</v>
      </c>
      <c r="B47" s="14"/>
      <c r="C47" s="35">
        <v>25000000</v>
      </c>
      <c r="D47" s="35">
        <v>25000000</v>
      </c>
      <c r="E47" s="13"/>
    </row>
    <row r="48" spans="1:5" ht="15.75">
      <c r="A48" s="40" t="s">
        <v>26</v>
      </c>
      <c r="B48" s="14"/>
      <c r="C48" s="35">
        <v>-1388740502.8599997</v>
      </c>
      <c r="D48" s="35">
        <v>-1401602749.4000003</v>
      </c>
      <c r="E48" s="13"/>
    </row>
    <row r="49" spans="1:4" ht="15.75">
      <c r="A49" s="40" t="s">
        <v>27</v>
      </c>
      <c r="B49" s="9"/>
      <c r="C49" s="51">
        <v>852619356.87</v>
      </c>
      <c r="D49" s="51">
        <v>248039140.17999983</v>
      </c>
    </row>
    <row r="50" spans="1:4" ht="9.9499999999999993" customHeight="1">
      <c r="A50" s="4"/>
      <c r="B50" s="9"/>
      <c r="C50" s="30"/>
    </row>
    <row r="51" spans="1:4" ht="15.75">
      <c r="A51" s="5" t="s">
        <v>47</v>
      </c>
      <c r="B51" s="23" t="s">
        <v>23</v>
      </c>
      <c r="C51" s="34">
        <f>SUM(C47:C50)</f>
        <v>-511121145.98999965</v>
      </c>
      <c r="D51" s="34">
        <f>SUM(D47:D50)</f>
        <v>-1128563609.2200005</v>
      </c>
    </row>
    <row r="52" spans="1:4" ht="12.6" customHeight="1">
      <c r="A52" s="3"/>
      <c r="B52" s="9"/>
      <c r="C52" s="28"/>
    </row>
    <row r="53" spans="1:4" ht="16.5" thickBot="1">
      <c r="A53" s="52" t="s">
        <v>48</v>
      </c>
      <c r="B53" s="9"/>
      <c r="C53" s="46">
        <f>+C51+C44</f>
        <v>709946969.95000041</v>
      </c>
      <c r="D53" s="46">
        <f>+D51+D44</f>
        <v>478571775.6299994</v>
      </c>
    </row>
    <row r="54" spans="1:4" ht="16.5" thickTop="1">
      <c r="A54" s="5"/>
      <c r="B54" s="9"/>
      <c r="C54" s="32"/>
    </row>
    <row r="55" spans="1:4" ht="15.75">
      <c r="A55" s="18" t="s">
        <v>2</v>
      </c>
      <c r="B55" s="9"/>
      <c r="C55" s="53"/>
      <c r="D55" s="53"/>
    </row>
    <row r="56" spans="1:4" ht="15.75">
      <c r="A56" s="18"/>
      <c r="B56" s="9"/>
      <c r="C56" s="9"/>
      <c r="D56" s="32"/>
    </row>
    <row r="57" spans="1:4" ht="15.75">
      <c r="A57" s="5"/>
      <c r="B57" s="9"/>
      <c r="C57" s="9"/>
      <c r="D57" s="32"/>
    </row>
    <row r="58" spans="1:4" ht="15" customHeight="1">
      <c r="A58" s="5"/>
      <c r="B58" s="9"/>
      <c r="C58" s="32"/>
      <c r="D58" s="1"/>
    </row>
    <row r="59" spans="1:4" ht="15.75" customHeight="1">
      <c r="A59" s="59" t="s">
        <v>36</v>
      </c>
      <c r="B59" s="59"/>
      <c r="C59" s="59"/>
      <c r="D59" s="59"/>
    </row>
    <row r="60" spans="1:4">
      <c r="A60" s="54" t="s">
        <v>9</v>
      </c>
      <c r="B60" s="54"/>
      <c r="C60" s="54"/>
      <c r="D60" s="54"/>
    </row>
    <row r="61" spans="1:4" ht="15.75">
      <c r="A61" s="25"/>
      <c r="B61" s="38"/>
      <c r="C61" s="38"/>
      <c r="D61" s="1"/>
    </row>
    <row r="62" spans="1:4" ht="15.75">
      <c r="A62" s="25"/>
      <c r="B62" s="38"/>
      <c r="C62" s="38"/>
      <c r="D62" s="1"/>
    </row>
    <row r="63" spans="1:4" ht="15.75">
      <c r="A63" s="25"/>
      <c r="B63" s="38"/>
      <c r="C63" s="38"/>
      <c r="D63" s="1"/>
    </row>
    <row r="64" spans="1:4" ht="15">
      <c r="A64" s="60" t="s">
        <v>37</v>
      </c>
      <c r="B64" s="60"/>
      <c r="C64" s="58" t="s">
        <v>11</v>
      </c>
      <c r="D64" s="58"/>
    </row>
    <row r="65" spans="1:4">
      <c r="A65" s="54" t="s">
        <v>38</v>
      </c>
      <c r="B65" s="54"/>
      <c r="C65" s="54" t="s">
        <v>34</v>
      </c>
      <c r="D65" s="54"/>
    </row>
    <row r="66" spans="1:4">
      <c r="A66" s="10"/>
      <c r="B66" s="10"/>
      <c r="C66" s="10"/>
      <c r="D66" s="36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9">
    <mergeCell ref="A65:B65"/>
    <mergeCell ref="C65:D65"/>
    <mergeCell ref="A7:D7"/>
    <mergeCell ref="A8:D8"/>
    <mergeCell ref="A9:D9"/>
    <mergeCell ref="C64:D64"/>
    <mergeCell ref="A59:D59"/>
    <mergeCell ref="A64:B64"/>
    <mergeCell ref="A60:D60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BG2022-2021</vt:lpstr>
      <vt:lpstr>'BG2022-2021'!Área_de_impresión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2023-01-16T13:37:30Z</cp:lastPrinted>
  <dcterms:created xsi:type="dcterms:W3CDTF">1999-04-24T14:30:54Z</dcterms:created>
  <dcterms:modified xsi:type="dcterms:W3CDTF">2023-01-17T04:32:17Z</dcterms:modified>
</cp:coreProperties>
</file>