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6608" windowHeight="7248"/>
  </bookViews>
  <sheets>
    <sheet name="Semestre 1"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110" i="1"/>
  <c r="D103"/>
  <c r="D79"/>
  <c r="D73" l="1"/>
  <c r="D72" l="1"/>
  <c r="D52" l="1"/>
  <c r="D44"/>
  <c r="D32"/>
</calcChain>
</file>

<file path=xl/sharedStrings.xml><?xml version="1.0" encoding="utf-8"?>
<sst xmlns="http://schemas.openxmlformats.org/spreadsheetml/2006/main" count="501" uniqueCount="354">
  <si>
    <t xml:space="preserve">INSTITUTO DE ESTABILIZACIÓN DE PRECIOS </t>
  </si>
  <si>
    <t>Creado mediante la Ley 526 del 11 de diciembre 1969.</t>
  </si>
  <si>
    <t>Año de la innovación y la competitividad</t>
  </si>
  <si>
    <t xml:space="preserve"> </t>
  </si>
  <si>
    <r>
      <t xml:space="preserve">Institución: </t>
    </r>
    <r>
      <rPr>
        <sz val="14"/>
        <color indexed="8"/>
        <rFont val="Times New Roman"/>
        <family val="1"/>
      </rPr>
      <t>Instituto de Estabilización de Precios, INESPRE</t>
    </r>
  </si>
  <si>
    <r>
      <t xml:space="preserve">Ejes Estratégicos: </t>
    </r>
    <r>
      <rPr>
        <sz val="14"/>
        <color indexed="8"/>
        <rFont val="Times New Roman"/>
        <family val="1"/>
      </rPr>
      <t>Desarrollo de un sistema  de  sanidad  e  inocuidad  agroalimentaria  integrado, moderno  y  eficiente,  apoyado en un programa de capacitación, involucrando todos  los  actores  de la cadena  productiva,  para   preservar   la alimentación y salud a la población, incrementando la competitividad y beneficio de los pequeños y medianos productores.</t>
    </r>
  </si>
  <si>
    <t>Direcciones de Gestión de Programas; Comercialización; Abastecimiento, Logística y Distribución.</t>
  </si>
  <si>
    <t xml:space="preserve">Producto </t>
  </si>
  <si>
    <t xml:space="preserve">Responsables o involucrados </t>
  </si>
  <si>
    <t>Resultados Esperados</t>
  </si>
  <si>
    <t>Mercados de Productores</t>
  </si>
  <si>
    <r>
      <t xml:space="preserve">Ejecución del </t>
    </r>
    <r>
      <rPr>
        <b/>
        <sz val="11"/>
        <color indexed="8"/>
        <rFont val="Times New Roman"/>
        <family val="1"/>
      </rPr>
      <t>95%</t>
    </r>
    <r>
      <rPr>
        <sz val="11"/>
        <color indexed="8"/>
        <rFont val="Times New Roman"/>
        <family val="1"/>
      </rPr>
      <t xml:space="preserve"> al </t>
    </r>
    <r>
      <rPr>
        <b/>
        <sz val="11"/>
        <color indexed="8"/>
        <rFont val="Times New Roman"/>
        <family val="1"/>
      </rPr>
      <t>100%</t>
    </r>
    <r>
      <rPr>
        <sz val="11"/>
        <color indexed="8"/>
        <rFont val="Times New Roman"/>
        <family val="1"/>
      </rPr>
      <t xml:space="preserve"> al concluir el año.</t>
    </r>
  </si>
  <si>
    <r>
      <t xml:space="preserve">Ejecución del </t>
    </r>
    <r>
      <rPr>
        <b/>
        <sz val="11"/>
        <color indexed="8"/>
        <rFont val="Times New Roman"/>
        <family val="1"/>
      </rPr>
      <t xml:space="preserve">85% </t>
    </r>
    <r>
      <rPr>
        <sz val="11"/>
        <color indexed="8"/>
        <rFont val="Times New Roman"/>
        <family val="1"/>
      </rPr>
      <t xml:space="preserve">al </t>
    </r>
    <r>
      <rPr>
        <b/>
        <sz val="11"/>
        <color indexed="8"/>
        <rFont val="Times New Roman"/>
        <family val="1"/>
      </rPr>
      <t>100%</t>
    </r>
    <r>
      <rPr>
        <sz val="11"/>
        <color indexed="8"/>
        <rFont val="Times New Roman"/>
        <family val="1"/>
      </rPr>
      <t xml:space="preserve"> al concluir el año.</t>
    </r>
  </si>
  <si>
    <r>
      <t xml:space="preserve">Ejecución del </t>
    </r>
    <r>
      <rPr>
        <b/>
        <sz val="11"/>
        <color indexed="8"/>
        <rFont val="Times New Roman"/>
        <family val="1"/>
      </rPr>
      <t>95%</t>
    </r>
    <r>
      <rPr>
        <sz val="11"/>
        <color indexed="8"/>
        <rFont val="Times New Roman"/>
        <family val="1"/>
      </rPr>
      <t xml:space="preserve"> al</t>
    </r>
    <r>
      <rPr>
        <b/>
        <sz val="11"/>
        <color indexed="8"/>
        <rFont val="Times New Roman"/>
        <family val="1"/>
      </rPr>
      <t xml:space="preserve"> 100%</t>
    </r>
    <r>
      <rPr>
        <sz val="11"/>
        <color indexed="8"/>
        <rFont val="Times New Roman"/>
        <family val="1"/>
      </rPr>
      <t xml:space="preserve"> al concluir el año.</t>
    </r>
  </si>
  <si>
    <t>Ferias Agropecuarias</t>
  </si>
  <si>
    <r>
      <rPr>
        <b/>
        <sz val="11"/>
        <color indexed="8"/>
        <rFont val="Times New Roman"/>
        <family val="1"/>
      </rPr>
      <t>4</t>
    </r>
    <r>
      <rPr>
        <sz val="11"/>
        <color indexed="8"/>
        <rFont val="Times New Roman"/>
        <family val="1"/>
      </rPr>
      <t xml:space="preserve"> Ferias ejecutadas en lugares estratégicos del país.</t>
    </r>
  </si>
  <si>
    <t>Afiliación de pequeños y medianos Productores.</t>
  </si>
  <si>
    <t>Garantizar un buen abastecimiento de productos agropecuarios en los canales de comercialización del INESPRE.</t>
  </si>
  <si>
    <t>Dirección Agropecuaria de Normas y Técnicas Alimentarias</t>
  </si>
  <si>
    <r>
      <t>Capacitación a</t>
    </r>
    <r>
      <rPr>
        <b/>
        <sz val="11"/>
        <color indexed="8"/>
        <rFont val="Times New Roman"/>
        <family val="1"/>
      </rPr>
      <t xml:space="preserve"> 150</t>
    </r>
    <r>
      <rPr>
        <sz val="11"/>
        <color indexed="8"/>
        <rFont val="Times New Roman"/>
        <family val="1"/>
      </rPr>
      <t xml:space="preserve"> pequeños y medianos productores en selección, lavado, empaque y presentación de productos agropecuarios.</t>
    </r>
  </si>
  <si>
    <t xml:space="preserve">Dirección de Normas Técnicas                          -Dpto. De Capacitación.                                         -División de capacitación a productores agropecuarios.                                                      -Dpto. de Servicios Agropecuarios.  </t>
  </si>
  <si>
    <r>
      <t xml:space="preserve">Capacitar a </t>
    </r>
    <r>
      <rPr>
        <b/>
        <sz val="11"/>
        <color indexed="8"/>
        <rFont val="Times New Roman"/>
        <family val="1"/>
      </rPr>
      <t>150</t>
    </r>
    <r>
      <rPr>
        <sz val="11"/>
        <color indexed="8"/>
        <rFont val="Times New Roman"/>
        <family val="1"/>
      </rPr>
      <t xml:space="preserve"> pequeños y medianos productores en la selección, lavado, empaque y presentación de productos agropecuarios.</t>
    </r>
  </si>
  <si>
    <r>
      <t>Capacitación a</t>
    </r>
    <r>
      <rPr>
        <b/>
        <sz val="11"/>
        <color indexed="8"/>
        <rFont val="Times New Roman"/>
        <family val="1"/>
      </rPr>
      <t xml:space="preserve"> 60</t>
    </r>
    <r>
      <rPr>
        <sz val="11"/>
        <color indexed="8"/>
        <rFont val="Times New Roman"/>
        <family val="1"/>
      </rPr>
      <t xml:space="preserve"> pequeños y medianos productores agropecuarios en aspectos de reducción y manejo de desechos de productos agropecuarios.</t>
    </r>
  </si>
  <si>
    <t xml:space="preserve">Dirección de Normas Técnicas                            -Dpto. De Capacitación.                                         -División de capacitación a productores agropecuarios.                                                       -Dpto. de Servicios Agropecuarios.  </t>
  </si>
  <si>
    <t>Capacitar y dotar a 60 pequeños y medianos productores en aspectos de reducción y manejo de desechos  de productos agropecuarios.</t>
  </si>
  <si>
    <r>
      <t xml:space="preserve">Capacitación a </t>
    </r>
    <r>
      <rPr>
        <b/>
        <sz val="11"/>
        <color indexed="8"/>
        <rFont val="Times New Roman"/>
        <family val="1"/>
      </rPr>
      <t>300</t>
    </r>
    <r>
      <rPr>
        <sz val="11"/>
        <color indexed="8"/>
        <rFont val="Times New Roman"/>
        <family val="1"/>
      </rPr>
      <t xml:space="preserve"> pequeños y medianos productores agropecuarios en pre y post cosecha</t>
    </r>
  </si>
  <si>
    <t xml:space="preserve">Dirección de Normas Técnicas                                   -Dpto. De Capacitación.                                             -División de capacitación a productores agropecuarios.                                                                 -Dpto. de Servicios Agropecuarios.  </t>
  </si>
  <si>
    <r>
      <rPr>
        <b/>
        <sz val="11"/>
        <color indexed="8"/>
        <rFont val="Times New Roman"/>
        <family val="1"/>
      </rPr>
      <t>300</t>
    </r>
    <r>
      <rPr>
        <sz val="11"/>
        <color indexed="8"/>
        <rFont val="Times New Roman"/>
        <family val="1"/>
      </rPr>
      <t xml:space="preserve"> productores agropecuarios debidamente capacitados en pre y post cosecha. </t>
    </r>
  </si>
  <si>
    <t xml:space="preserve">Dirección de Normas Técnicas                                 -Dpto. De Capacitación.                                        -División de capacitación a productores agropecuarios.                                                         -Dpto. de Servicios Agropecuarios.  </t>
  </si>
  <si>
    <r>
      <t xml:space="preserve">Capacitación a </t>
    </r>
    <r>
      <rPr>
        <b/>
        <sz val="11"/>
        <color indexed="8"/>
        <rFont val="Times New Roman"/>
        <family val="1"/>
      </rPr>
      <t>150</t>
    </r>
    <r>
      <rPr>
        <sz val="11"/>
        <color indexed="8"/>
        <rFont val="Times New Roman"/>
        <family val="1"/>
      </rPr>
      <t xml:space="preserve"> pequeños y medianos productores agropecuarios en buenas prácticas agrícolas y manejo de productos. </t>
    </r>
  </si>
  <si>
    <t xml:space="preserve">Dirección de NormasTécnicas                            -Dpto. De Capacitación.                                           -División de capacitación a productores agropecuarios.                                                          -Dpto. de Servicios Agropecuarios.  </t>
  </si>
  <si>
    <r>
      <rPr>
        <b/>
        <sz val="11"/>
        <color indexed="8"/>
        <rFont val="Times New Roman"/>
        <family val="1"/>
      </rPr>
      <t>150</t>
    </r>
    <r>
      <rPr>
        <sz val="11"/>
        <color indexed="8"/>
        <rFont val="Times New Roman"/>
        <family val="1"/>
      </rPr>
      <t xml:space="preserve"> productores agropecuarios debidamente capacitados en buenas prácticas agrícolas. </t>
    </r>
  </si>
  <si>
    <r>
      <t xml:space="preserve">Capacitar </t>
    </r>
    <r>
      <rPr>
        <b/>
        <sz val="11"/>
        <color indexed="8"/>
        <rFont val="Times New Roman"/>
        <family val="1"/>
      </rPr>
      <t>25</t>
    </r>
    <r>
      <rPr>
        <sz val="11"/>
        <color indexed="8"/>
        <rFont val="Times New Roman"/>
        <family val="1"/>
      </rPr>
      <t xml:space="preserve"> técnicos en manejo y control de plagas y uso de pesticidas</t>
    </r>
  </si>
  <si>
    <t xml:space="preserve">Dirección de Normas Técnicas          </t>
  </si>
  <si>
    <r>
      <rPr>
        <b/>
        <sz val="11"/>
        <color indexed="8"/>
        <rFont val="Times New Roman"/>
        <family val="1"/>
      </rPr>
      <t>25</t>
    </r>
    <r>
      <rPr>
        <sz val="11"/>
        <color indexed="8"/>
        <rFont val="Times New Roman"/>
        <family val="1"/>
      </rPr>
      <t xml:space="preserve"> técnicos debidamente capacitados</t>
    </r>
  </si>
  <si>
    <r>
      <t xml:space="preserve">Capacitar </t>
    </r>
    <r>
      <rPr>
        <b/>
        <sz val="11"/>
        <color indexed="8"/>
        <rFont val="Times New Roman"/>
        <family val="1"/>
      </rPr>
      <t>25</t>
    </r>
    <r>
      <rPr>
        <sz val="11"/>
        <color indexed="8"/>
        <rFont val="Times New Roman"/>
        <family val="1"/>
      </rPr>
      <t xml:space="preserve"> técnicos en control de calidad</t>
    </r>
  </si>
  <si>
    <t>Coordinar, asignar y supervisar las actividades de asistencias técnicas agropecuarias en los programas y canales de comercialización..</t>
  </si>
  <si>
    <r>
      <t xml:space="preserve">Dirección de NormasTécnicas                             </t>
    </r>
    <r>
      <rPr>
        <sz val="11"/>
        <color indexed="8"/>
        <rFont val="Times New Roman"/>
        <family val="1"/>
      </rPr>
      <t>-Depto. De inocuidad                                             -Depto. De Normas Técnicas.</t>
    </r>
  </si>
  <si>
    <r>
      <t xml:space="preserve">Dirección de Normas Técnicas                            </t>
    </r>
    <r>
      <rPr>
        <sz val="11"/>
        <color indexed="8"/>
        <rFont val="Times New Roman"/>
        <family val="1"/>
      </rPr>
      <t xml:space="preserve">-Depto. De inocuidad                                                    -Depto. De Normas Técnicas.           </t>
    </r>
  </si>
  <si>
    <r>
      <t xml:space="preserve">Dirección de Normas Técnicas                          </t>
    </r>
    <r>
      <rPr>
        <sz val="11"/>
        <color indexed="8"/>
        <rFont val="Times New Roman"/>
        <family val="1"/>
      </rPr>
      <t xml:space="preserve">-Depto. De inocuidad                                              -Depto. De Normas Técnicas.           </t>
    </r>
  </si>
  <si>
    <t xml:space="preserve">Departamento de Tecnología de la Información y Comunicación  </t>
  </si>
  <si>
    <t>División de Desarrallo TIC.</t>
  </si>
  <si>
    <t>La aplicación móvil operando del 95 al 100 por ciento, al final del año,</t>
  </si>
  <si>
    <t>Interconexión de todos los locales de la Institución.</t>
  </si>
  <si>
    <r>
      <rPr>
        <b/>
        <sz val="11"/>
        <color indexed="8"/>
        <rFont val="Times New Roman"/>
        <family val="1"/>
      </rPr>
      <t xml:space="preserve">Departamento de Comunicación y Tecnología.                      </t>
    </r>
    <r>
      <rPr>
        <sz val="11"/>
        <color indexed="8"/>
        <rFont val="Times New Roman"/>
        <family val="1"/>
      </rPr>
      <t xml:space="preserve">                                                                                                                                  -División de Desarrallo TIC.                                    -División de Compras y Contrataciones.  </t>
    </r>
  </si>
  <si>
    <t xml:space="preserve">Que la Plataforma Tecnológica de la Institución tenga los equipos necesarios y modernos. </t>
  </si>
  <si>
    <t xml:space="preserve">Elaborar y desarrollar un programa de mantenimiento preventivo y correctivo en los equipos y plataforma tecnológica.   </t>
  </si>
  <si>
    <t>Cumplimiento de un 95% a 100% del programa de mantenimiento preventivo y correctivo de equipos y plataforma tecnológico.</t>
  </si>
  <si>
    <t>División de Capacitación y Desarrollo.</t>
  </si>
  <si>
    <t>El 80% del personal de TIC capacitado y certificado.</t>
  </si>
  <si>
    <t>Evitar interrupción de procesos por falta de internet</t>
  </si>
  <si>
    <t xml:space="preserve">Dirección de Recursos Humanos </t>
  </si>
  <si>
    <t>Recursos Humanos</t>
  </si>
  <si>
    <t xml:space="preserve">Dpto. Nómina, Compensación y Beneficios.  </t>
  </si>
  <si>
    <t>El cumplimiento del 95% al 100%  con las informaciones requeridas por los empleados concernientes a los planes de salud de la Institución.</t>
  </si>
  <si>
    <t>Manual de Cargos terminado y aprobado.</t>
  </si>
  <si>
    <t xml:space="preserve">Dotar a las diferentes dependencias de la Institución del personal idóneo para la realización de sus actividades y Plan Operativo. </t>
  </si>
  <si>
    <t xml:space="preserve">El cumplimiento del 80% al 100%  de las solicitudes de empleados requeridas por las áreas. </t>
  </si>
  <si>
    <t>Registro y Control de cada empleado con sus expedientes actualizados.</t>
  </si>
  <si>
    <t>Departamento de Nómina.</t>
  </si>
  <si>
    <t>Escala salarial revisada, ajustada y aparobada de todos los empleados.</t>
  </si>
  <si>
    <t>Dirección Administrativa y Financiera</t>
  </si>
  <si>
    <r>
      <rPr>
        <b/>
        <sz val="11"/>
        <color indexed="8"/>
        <rFont val="Times New Roman"/>
        <family val="1"/>
      </rPr>
      <t>12</t>
    </r>
    <r>
      <rPr>
        <sz val="11"/>
        <color indexed="8"/>
        <rFont val="Times New Roman"/>
        <family val="1"/>
      </rPr>
      <t xml:space="preserve"> Camiones contratados y operando en los programas de comercialización.</t>
    </r>
  </si>
  <si>
    <t>Sumistro de combustible</t>
  </si>
  <si>
    <t xml:space="preserve">Depto. Administrativo. </t>
  </si>
  <si>
    <t xml:space="preserve">Formulación del Plan de Compras realizado y aprobado. </t>
  </si>
  <si>
    <t xml:space="preserve">Registro y Control de  muebles y equipos comprados. </t>
  </si>
  <si>
    <t>División de Compras.                                               Sección de Activo Fijo.</t>
  </si>
  <si>
    <r>
      <t xml:space="preserve">Realización de </t>
    </r>
    <r>
      <rPr>
        <b/>
        <sz val="11"/>
        <color indexed="8"/>
        <rFont val="Times New Roman"/>
        <family val="1"/>
      </rPr>
      <t>2</t>
    </r>
    <r>
      <rPr>
        <sz val="11"/>
        <color indexed="8"/>
        <rFont val="Times New Roman"/>
        <family val="1"/>
      </rPr>
      <t xml:space="preserve"> Inventarios y Verificación a los muebles y equipos de la Institución, manteniendo el control y registro de los mismos. </t>
    </r>
  </si>
  <si>
    <t>Cambio de artículos eléctricos en los mantenimientos realizados en el 2019</t>
  </si>
  <si>
    <t xml:space="preserve">Mantenimiento preventivo y/o correctivo en las  diferentes edificaciones del INESPRE. </t>
  </si>
  <si>
    <t>Cambio de artículos en los edificios de INESPRE durante los mantenimientos realizados en el 2019.</t>
  </si>
  <si>
    <t>Sección de Servicios Generales.</t>
  </si>
  <si>
    <t xml:space="preserve">Mantener las diferentes  áeas limpias durante todo el año. </t>
  </si>
  <si>
    <t>Departamento de Planificación y Desarrollo</t>
  </si>
  <si>
    <t>Elaborar la Memoria de las actividades de mayor relevancia, ejecutadas en el año 2019.</t>
  </si>
  <si>
    <t>Verificar y actualizar Manual de Organización y Funciones.</t>
  </si>
  <si>
    <t>Manual de Organización y Funciones verificado  y actualizado.</t>
  </si>
  <si>
    <t>Manual de Políticas y Procedimientos cumpliendo con los requerimientos de la NOBACI y de la Institución.</t>
  </si>
  <si>
    <t xml:space="preserve">Elaborar una base de datos estadísticos actualizados, de tal forma que sean de ayuda en los informes, evaluación y análisis en el cumplimiento de las metas de la Institución.  </t>
  </si>
  <si>
    <t>Tener una base de datos actualizada y confiable de las actividades de la Institución</t>
  </si>
  <si>
    <t>Hacer cumplir las Normas Básicas de Control Interno de la Institución.</t>
  </si>
  <si>
    <t>Evaluación y Seguimiento a las políticas y procesos establecidos en la Institución.</t>
  </si>
  <si>
    <t xml:space="preserve">Cumplir las revisiones del Manual de Políticas y Procedimientos en un 100%. </t>
  </si>
  <si>
    <t>Apoyar la agilización y control  de los procesos normativos, revisando y verificando los documentos de ejecución administrativa y de operaciones.</t>
  </si>
  <si>
    <t xml:space="preserve">Cumplir con las revisiones y verificaciones de los documentos de ejecución administrativa y de operaciones en un 100%. </t>
  </si>
  <si>
    <r>
      <rPr>
        <b/>
        <sz val="11"/>
        <color indexed="8"/>
        <rFont val="Calibri"/>
        <family val="2"/>
      </rPr>
      <t>260</t>
    </r>
    <r>
      <rPr>
        <sz val="11"/>
        <color theme="1"/>
        <rFont val="Calibri"/>
        <family val="2"/>
        <scheme val="minor"/>
      </rPr>
      <t xml:space="preserve"> diarios de ventas, revisados en cada uno de los Agromercados. </t>
    </r>
  </si>
  <si>
    <t>Ejecutado</t>
  </si>
  <si>
    <t>Programado</t>
  </si>
  <si>
    <t>%</t>
  </si>
  <si>
    <t>Resultados logrados</t>
  </si>
  <si>
    <t xml:space="preserve">Informe de la ejecución de mantenimiento preventivo y/o correctivo de plomería del segundo trimestre del año. </t>
  </si>
  <si>
    <t xml:space="preserve">Informe de la ejecución de mantenimiento preventivo y/o correctivo de regrigeración del segundo trimestre del año. </t>
  </si>
  <si>
    <t xml:space="preserve">Diario </t>
  </si>
  <si>
    <t>Primer semestre 2019</t>
  </si>
  <si>
    <t>Capacitación de 75 productores</t>
  </si>
  <si>
    <r>
      <t>Capacitación de 30</t>
    </r>
    <r>
      <rPr>
        <sz val="11"/>
        <color indexed="8"/>
        <rFont val="Times New Roman"/>
        <family val="1"/>
      </rPr>
      <t xml:space="preserve"> productores </t>
    </r>
  </si>
  <si>
    <r>
      <t>Capacitación de</t>
    </r>
    <r>
      <rPr>
        <b/>
        <sz val="11"/>
        <color indexed="8"/>
        <rFont val="Times New Roman"/>
        <family val="1"/>
      </rPr>
      <t xml:space="preserve"> 150 </t>
    </r>
    <r>
      <rPr>
        <sz val="11"/>
        <color indexed="8"/>
        <rFont val="Times New Roman"/>
        <family val="1"/>
      </rPr>
      <t xml:space="preserve">productores </t>
    </r>
  </si>
  <si>
    <r>
      <t xml:space="preserve">Capacitación de 75 </t>
    </r>
    <r>
      <rPr>
        <sz val="11"/>
        <color indexed="8"/>
        <rFont val="Times New Roman"/>
        <family val="1"/>
      </rPr>
      <t xml:space="preserve">productores </t>
    </r>
  </si>
  <si>
    <r>
      <t>Capacitación de 13</t>
    </r>
    <r>
      <rPr>
        <b/>
        <sz val="11"/>
        <color indexed="8"/>
        <rFont val="Times New Roman"/>
        <family val="1"/>
      </rPr>
      <t xml:space="preserve"> </t>
    </r>
    <r>
      <rPr>
        <sz val="11"/>
        <color indexed="8"/>
        <rFont val="Times New Roman"/>
        <family val="1"/>
      </rPr>
      <t>técnicos</t>
    </r>
  </si>
  <si>
    <r>
      <t xml:space="preserve">Capacitación de 13 </t>
    </r>
    <r>
      <rPr>
        <sz val="11"/>
        <color indexed="8"/>
        <rFont val="Times New Roman"/>
        <family val="1"/>
      </rPr>
      <t>técnicos</t>
    </r>
  </si>
  <si>
    <r>
      <t xml:space="preserve">Compra de 10 </t>
    </r>
    <r>
      <rPr>
        <sz val="11"/>
        <color indexed="8"/>
        <rFont val="Times New Roman"/>
        <family val="1"/>
      </rPr>
      <t>impresoras y 16 servidores.</t>
    </r>
  </si>
  <si>
    <t>6 informes semestrales, uno cada mes, de las interrupciones de los procesos, de las diferentes actividades, por falta del servicio del internet.</t>
  </si>
  <si>
    <t>6 solicitudes de pago</t>
  </si>
  <si>
    <t xml:space="preserve"> Red de Agromercados </t>
  </si>
  <si>
    <t>Dirección de Gestión de Programas.</t>
  </si>
  <si>
    <r>
      <t xml:space="preserve">Capacitación a </t>
    </r>
    <r>
      <rPr>
        <b/>
        <sz val="11"/>
        <color indexed="8"/>
        <rFont val="Times New Roman"/>
        <family val="1"/>
      </rPr>
      <t xml:space="preserve">150 </t>
    </r>
    <r>
      <rPr>
        <sz val="11"/>
        <color indexed="8"/>
        <rFont val="Times New Roman"/>
        <family val="1"/>
      </rPr>
      <t>pequeños y medianos productores agropecuarios sobre la conservación de la inocuidad de los productos.</t>
    </r>
  </si>
  <si>
    <r>
      <rPr>
        <b/>
        <sz val="11"/>
        <color indexed="8"/>
        <rFont val="Times New Roman"/>
        <family val="1"/>
      </rPr>
      <t>150</t>
    </r>
    <r>
      <rPr>
        <sz val="11"/>
        <color indexed="8"/>
        <rFont val="Times New Roman"/>
        <family val="1"/>
      </rPr>
      <t xml:space="preserve"> pequeños y medianos productores agropecuarios debidamente capacitados en conservación de inocuidad de productos. </t>
    </r>
  </si>
  <si>
    <t xml:space="preserve">Desarrollar una (1) aplicación móvil a través de la cual se puedan solicitar los servicios a la Institución y brindar informaciones relevantes al ciudadano cliente. 
</t>
  </si>
  <si>
    <t>Informe por trimestre de los reportes obtenidos  por la aplicación móvil.</t>
  </si>
  <si>
    <t xml:space="preserve">Solicitud y compra de equipos necesarios para la plataforma tecnológica de la Institución.  
</t>
  </si>
  <si>
    <t>Nóminas auditadas y pagadas durante todos los meses del año.</t>
  </si>
  <si>
    <t>Ejecutar el Programa de Capacitación Anual.</t>
  </si>
  <si>
    <t xml:space="preserve">Dpto. de Reclutamiento y Selección. Relaciones Laborales.                                              Nómina. </t>
  </si>
  <si>
    <t xml:space="preserve">Escala Salarial revisada, ajustada y aprobada. </t>
  </si>
  <si>
    <t>Se envió la propuesta de escala salarial al MAP para fines de aprobación.</t>
  </si>
  <si>
    <t xml:space="preserve">Depto. de Planificación y Desarrollo.                   División de Compras. </t>
  </si>
  <si>
    <t>Mantener el control y registro de todos los activos de la Institución a nivel nacional.</t>
  </si>
  <si>
    <t>Activos y mobiliarios debidamente registrados y controlados a nivel nacional.</t>
  </si>
  <si>
    <t>POA Institucional terminado, socializado con las áreas y enviado a los Ministerios y áreas correspondientes.</t>
  </si>
  <si>
    <t>Ejecución del documento de la Memoria Institucional, socializado con las áreas y enviado a los Ministerios y áreas correspondientes.</t>
  </si>
  <si>
    <t xml:space="preserve">Informe de las actividades de mayor relevancia, realizadas en cada uno de los trimestres del año 2019. </t>
  </si>
  <si>
    <t>Formular el Proyecto de Presupuesto Físico y Financiero Institucional del 2019.</t>
  </si>
  <si>
    <t>Elaborar Manual de Políticas y Procedimientos de la Institución.</t>
  </si>
  <si>
    <t>Se realizaron actividades de revisión y control de cheques y nóminas velando que se cumplan los requerimientos de la ley.</t>
  </si>
  <si>
    <t>El producto programado no se ejecutó durante el tiempo establecido.</t>
  </si>
  <si>
    <t>Manual de Políticas y Procedimientos terminado y cumpliendo con los requerimientos de la NOBACI.</t>
  </si>
  <si>
    <t>9                                                    asociaciones</t>
  </si>
  <si>
    <r>
      <t>Durante el semestre se cumplió con el</t>
    </r>
    <r>
      <rPr>
        <b/>
        <sz val="11"/>
        <color theme="1"/>
        <rFont val="Calibri"/>
        <family val="2"/>
        <scheme val="minor"/>
      </rPr>
      <t xml:space="preserve"> 79%</t>
    </r>
    <r>
      <rPr>
        <sz val="11"/>
        <color theme="1"/>
        <rFont val="Calibri"/>
        <family val="2"/>
        <scheme val="minor"/>
      </rPr>
      <t xml:space="preserve"> de lo programado, realizando</t>
    </r>
    <r>
      <rPr>
        <b/>
        <sz val="11"/>
        <color theme="1"/>
        <rFont val="Calibri"/>
        <family val="2"/>
        <scheme val="minor"/>
      </rPr>
      <t xml:space="preserve"> 418</t>
    </r>
    <r>
      <rPr>
        <sz val="11"/>
        <color theme="1"/>
        <rFont val="Calibri"/>
        <family val="2"/>
        <scheme val="minor"/>
      </rPr>
      <t xml:space="preserve"> mercados o bodegas móviles.</t>
    </r>
  </si>
  <si>
    <t xml:space="preserve"> Se adquirieron 7 impresoras y 11 servidores. </t>
  </si>
  <si>
    <r>
      <t xml:space="preserve">Durante el semestre se elaboraron los acuerdos de desempeño para el personal de la institución, por lo que este proceso se encuentra en un </t>
    </r>
    <r>
      <rPr>
        <b/>
        <sz val="11"/>
        <color theme="1"/>
        <rFont val="Calibri"/>
        <family val="2"/>
        <scheme val="minor"/>
      </rPr>
      <t xml:space="preserve">10% </t>
    </r>
    <r>
      <rPr>
        <sz val="11"/>
        <color theme="1"/>
        <rFont val="Calibri"/>
        <family val="2"/>
        <scheme val="minor"/>
      </rPr>
      <t>de su desarrollo.</t>
    </r>
  </si>
  <si>
    <r>
      <t xml:space="preserve">Durante el semestre se elaboraron puntualmente las nóminas, cumpliendo con el </t>
    </r>
    <r>
      <rPr>
        <b/>
        <sz val="11"/>
        <color theme="1"/>
        <rFont val="Calibri"/>
        <family val="2"/>
        <scheme val="minor"/>
      </rPr>
      <t>100%</t>
    </r>
    <r>
      <rPr>
        <sz val="11"/>
        <color theme="1"/>
        <rFont val="Calibri"/>
        <family val="2"/>
        <scheme val="minor"/>
      </rPr>
      <t xml:space="preserve"> de la programación.</t>
    </r>
  </si>
  <si>
    <t xml:space="preserve">Se atendieron las solicitudes de pago por gastos médicos, inclusiones y exclusiones de empleados de la Póliza de Seguro de la Institución. </t>
  </si>
  <si>
    <t>Al primer semestre de este año, el Comité SISTAP realizó sus actividades de manera  satisfactoria.</t>
  </si>
  <si>
    <t>Se reclutaron las personas requeridas para suplir a diferentes áreas.</t>
  </si>
  <si>
    <t xml:space="preserve">Se mantuvo el registro de ponchado, recepción de licencias médicas, solicitudes de permiso y vacaciones del personal de la Institución. </t>
  </si>
  <si>
    <t xml:space="preserve">Se hicieron reparaciones en la bomba de agua de la Institución y se solucionaron problemas de plomería en los baños. </t>
  </si>
  <si>
    <t>Se recopilaron las informaciones del semestre enero-junio.</t>
  </si>
  <si>
    <t>Se realizaron las actividades correspondientes a la aprobación y socialización del MOF.</t>
  </si>
  <si>
    <t>Ejecución del presupuesto en el primer semestre.</t>
  </si>
  <si>
    <r>
      <t xml:space="preserve">Objetivo: </t>
    </r>
    <r>
      <rPr>
        <sz val="14"/>
        <color indexed="8"/>
        <rFont val="Times New Roman"/>
        <family val="1"/>
      </rPr>
      <t xml:space="preserve"> Implementar programas de comercialización que faciliten a los pequeños y medianos productores ofertar sus productos, en espacios físicos que les asegure beneficios y permanencia de comercialización, sin uso de intermediarios, garantizando precios justos y al alcance de consumidores de bajos recursos. </t>
    </r>
  </si>
  <si>
    <r>
      <t xml:space="preserve">             </t>
    </r>
    <r>
      <rPr>
        <b/>
        <sz val="11"/>
        <color indexed="8"/>
        <rFont val="Times New Roman"/>
        <family val="1"/>
      </rPr>
      <t xml:space="preserve">  Direcciones de: </t>
    </r>
    <r>
      <rPr>
        <sz val="11"/>
        <color indexed="8"/>
        <rFont val="Times New Roman"/>
        <family val="1"/>
      </rPr>
      <t xml:space="preserve">                                    Gestión de Programas; Comercialización;                               Abastecimiento, Logística y Distribución. </t>
    </r>
  </si>
  <si>
    <r>
      <t xml:space="preserve">Se realizaron </t>
    </r>
    <r>
      <rPr>
        <b/>
        <sz val="11"/>
        <color theme="1"/>
        <rFont val="Calibri"/>
        <family val="2"/>
        <scheme val="minor"/>
      </rPr>
      <t>428</t>
    </r>
    <r>
      <rPr>
        <sz val="11"/>
        <color theme="1"/>
        <rFont val="Calibri"/>
        <family val="2"/>
        <scheme val="minor"/>
      </rPr>
      <t xml:space="preserve"> mercados de productores de</t>
    </r>
    <r>
      <rPr>
        <b/>
        <sz val="11"/>
        <color theme="1"/>
        <rFont val="Calibri"/>
        <family val="2"/>
        <scheme val="minor"/>
      </rPr>
      <t xml:space="preserve"> 600</t>
    </r>
    <r>
      <rPr>
        <sz val="11"/>
        <color theme="1"/>
        <rFont val="Calibri"/>
        <family val="2"/>
        <scheme val="minor"/>
      </rPr>
      <t xml:space="preserve"> programados, lo que corresponde a una ejecución del </t>
    </r>
    <r>
      <rPr>
        <b/>
        <sz val="11"/>
        <color theme="1"/>
        <rFont val="Calibri"/>
        <family val="2"/>
        <scheme val="minor"/>
      </rPr>
      <t>71%</t>
    </r>
    <r>
      <rPr>
        <sz val="11"/>
        <color theme="1"/>
        <rFont val="Calibri"/>
        <family val="2"/>
        <scheme val="minor"/>
      </rPr>
      <t xml:space="preserve"> de la meta para el semestre.</t>
    </r>
  </si>
  <si>
    <t>Durante el primer semestre de  este año no se realizaron ferias agropecuarias. INESPRE participó en la celebración de la Feria Nacional Agropecuaria.</t>
  </si>
  <si>
    <r>
      <t>Al cierre del semestre, se encuentran operando  6 mercados o bodegas móviles, que representa el 25</t>
    </r>
    <r>
      <rPr>
        <b/>
        <sz val="11"/>
        <color theme="1"/>
        <rFont val="Calibri"/>
        <family val="2"/>
        <scheme val="minor"/>
      </rPr>
      <t>%</t>
    </r>
    <r>
      <rPr>
        <sz val="11"/>
        <color theme="1"/>
        <rFont val="Calibri"/>
        <family val="2"/>
        <scheme val="minor"/>
      </rPr>
      <t xml:space="preserve"> de la meta programada.</t>
    </r>
  </si>
  <si>
    <r>
      <t xml:space="preserve">Al finalizar el primer semestre se mantuvieron ofreciendo servicios continuo </t>
    </r>
    <r>
      <rPr>
        <b/>
        <sz val="11"/>
        <color theme="1"/>
        <rFont val="Calibri"/>
        <family val="2"/>
        <scheme val="minor"/>
      </rPr>
      <t>13</t>
    </r>
    <r>
      <rPr>
        <sz val="11"/>
        <color theme="1"/>
        <rFont val="Calibri"/>
        <family val="2"/>
        <scheme val="minor"/>
      </rPr>
      <t xml:space="preserve"> de </t>
    </r>
    <r>
      <rPr>
        <b/>
        <sz val="11"/>
        <color theme="1"/>
        <rFont val="Calibri"/>
        <family val="2"/>
        <scheme val="minor"/>
      </rPr>
      <t>16</t>
    </r>
    <r>
      <rPr>
        <sz val="11"/>
        <color theme="1"/>
        <rFont val="Calibri"/>
        <family val="2"/>
        <scheme val="minor"/>
      </rPr>
      <t xml:space="preserve"> agromercados programados, lo que corresponde al 81% de la meta programada. </t>
    </r>
  </si>
  <si>
    <r>
      <rPr>
        <b/>
        <sz val="12"/>
        <color theme="1"/>
        <rFont val="Calibri"/>
        <family val="2"/>
        <scheme val="minor"/>
      </rPr>
      <t>549</t>
    </r>
    <r>
      <rPr>
        <sz val="12"/>
        <color theme="1"/>
        <rFont val="Calibri"/>
        <family val="2"/>
        <scheme val="minor"/>
      </rPr>
      <t xml:space="preserve"> asistencias técnicas agropecuarias en los programas y canales de comercialización.</t>
    </r>
  </si>
  <si>
    <t>Se realizaron 38 jornadas de control de plagas en los distintos canales de comercialización. Se realizaron 162 asistencias técnicas a mercados de productores y se asistieron de forma continua 13 agromercados y 2 bodegas fijas.</t>
  </si>
  <si>
    <t xml:space="preserve">Ejecución de un 95% a un 100% de los programas y canales de comercialización asistidos y ajustados a las nomas técnicas agropecuarias. </t>
  </si>
  <si>
    <t>Durante el semestre se realizaron las actividades correspondientes para garantizar la calidad e inocuidad de los alimentos a comercializar, logrando un 51% de la meta programada.</t>
  </si>
  <si>
    <t>Verificar el cumplimiento de las buenas prácticas agropecuarias en los diferentes canales de distribución de productos agroalimentarios con los estándares de calidad e inocuidad.</t>
  </si>
  <si>
    <t xml:space="preserve">Verificación y aplicación de estándares de calidad e inocuidad a 549 actividades en los canales de comercialización.   </t>
  </si>
  <si>
    <t xml:space="preserve">Ejecución de un 95% a un 100% de la aplicación de los estándares de calidad y de inocuidad al finalizar el año. </t>
  </si>
  <si>
    <t>Al término del primer semestre del año 2019, esta meta fue cumplida en un 52.1%.</t>
  </si>
  <si>
    <r>
      <t xml:space="preserve">Realizar talleres y/o eventos sobre </t>
    </r>
    <r>
      <rPr>
        <sz val="11"/>
        <color indexed="8"/>
        <rFont val="Times New Roman"/>
        <family val="1"/>
      </rPr>
      <t>Buenas Prácticas Alimentarias, inocuidad y estándares de calidad en todos los procesos de producción, comercialización y preparación de la agroalimentación.</t>
    </r>
  </si>
  <si>
    <t xml:space="preserve">Realizar talleres y eventos y verificar la aplicación en cada canal de comercialización en el semestre. </t>
  </si>
  <si>
    <r>
      <t>Ejecución de un 95% a un 100% de los talleres y/</t>
    </r>
    <r>
      <rPr>
        <sz val="11"/>
        <color indexed="8"/>
        <rFont val="Times New Roman"/>
        <family val="1"/>
      </rPr>
      <t xml:space="preserve">o eventos sobre BPA, inocuidad y estándares de calidad en todos los procesos de producción, comercialización y preparación de la agroalimentación. </t>
    </r>
  </si>
  <si>
    <t>Durante el semestre se realizaron charlas en encuentros sobre los aspectos de inocuidad y estándares de calidad.</t>
  </si>
  <si>
    <t>Se realizaron charlas en encuentros de afiliación de productores correspondientes a  las Buenas Prácticas Alimentarias (BPA), estándares de calidad y 24 charlas sobre inocuidad.</t>
  </si>
  <si>
    <t xml:space="preserve"> La aplicación se encuentra en la fase final del desarrollo. A la espera de los protocolos de interconexión con el Ministerio de Agricultura y Banco Central de la República Dominicana.</t>
  </si>
  <si>
    <r>
      <t xml:space="preserve">Al primer semestre de 2019, la aplicación móvil se encuentra en un </t>
    </r>
    <r>
      <rPr>
        <b/>
        <sz val="11"/>
        <color theme="1"/>
        <rFont val="Calibri"/>
        <family val="2"/>
        <scheme val="minor"/>
      </rPr>
      <t>90%</t>
    </r>
    <r>
      <rPr>
        <sz val="11"/>
        <color theme="1"/>
        <rFont val="Calibri"/>
        <family val="2"/>
        <scheme val="minor"/>
      </rPr>
      <t xml:space="preserve"> de su desarrollo. </t>
    </r>
  </si>
  <si>
    <t>Ampliar las redes de interconexión con otros locales de la Institución.</t>
  </si>
  <si>
    <t>Informe de locales interconectados. Interconexión de las localidades de las Direcciones de Abastecimiento, Logística y Distribución y la de Normas y Técnicas Alimentarias.</t>
  </si>
  <si>
    <t>La comunicación entre las oficinas de Herrera y los Silos se habilitó. Se hizo la licitación y adquisición de software modular de interconexión.</t>
  </si>
  <si>
    <r>
      <t>Durante el período en cuestión se licitó y adquirió un nuevo software modular que interconectará todos los agromercados de la Institución para finales del 2019, por lo que este proceso se encuentra en un 30</t>
    </r>
    <r>
      <rPr>
        <b/>
        <sz val="11"/>
        <color theme="1"/>
        <rFont val="Calibri"/>
        <family val="2"/>
        <scheme val="minor"/>
      </rPr>
      <t>%</t>
    </r>
    <r>
      <rPr>
        <sz val="11"/>
        <color theme="1"/>
        <rFont val="Calibri"/>
        <family val="2"/>
        <scheme val="minor"/>
      </rPr>
      <t xml:space="preserve"> de su desarrollo.</t>
    </r>
  </si>
  <si>
    <t xml:space="preserve">Se han adquirido durante estos últimos seis meses equipos tecnológicos para la optimización y mejora de los procesos. Se cuenta con impresoras en todas las áreas principales de la Institución, además de computadoras. A todo esto se suman servidores, routers y otros equipos que soportan y salvaguardan las informaciones de la Institución.  </t>
  </si>
  <si>
    <t>Desarrollar y aplicar un programa  de mantenimiento preventivo y correctivo durante el  primer trimestre e Informe de mantenimiento realizado en el segundo trimestre.</t>
  </si>
  <si>
    <t>Se dió soporte a solicitudes de las áreas respecto a fallas en software, hardware y redes. Se realizó limpieza a los equipos físicos (Servidores: Servidor de dominio, Proxy, Base de datos); mantenimiento de discos; liberación de espacio en disco duro e instalación y actualización de antivirus. Se realizaron reajustes a las políticas de contraseñas a los usuarios, verificación de privilegios y usuarios inactivos, para su cumplimiento de acuerdo a las politicas de control de acceso a usuarios.</t>
  </si>
  <si>
    <r>
      <rPr>
        <b/>
        <sz val="11"/>
        <color indexed="8"/>
        <rFont val="Times New Roman"/>
        <family val="1"/>
      </rPr>
      <t>Departamento de Comunicación y Tecnología.</t>
    </r>
    <r>
      <rPr>
        <sz val="11"/>
        <color indexed="8"/>
        <rFont val="Times New Roman"/>
        <family val="1"/>
      </rPr>
      <t xml:space="preserve">                                                                                                                                                        -División de Desarrollo TIC.                                    -División de Compras y Contrataciones.  </t>
    </r>
  </si>
  <si>
    <t>Durante el semestre se realizaron las actividades correspondientes del programa de mantenimiento preventivo y correctivo de la plataforma tecnológica del INESPRE y se realizó un informe del mismo, por cuanto lo programado fue ejecutado en un 100%.</t>
  </si>
  <si>
    <t>Evaluación y mejora de la infraestructura tecnológica, redes y telecomunicaciones.</t>
  </si>
  <si>
    <t>Evaluar y hacer mejoras en el sistema y plataforma tecnológica, redes y telecomunicaciones y elaborar un segundo informe trimestral de la misma.</t>
  </si>
  <si>
    <t>Se mantuvo operando el Sistema de Seguimiento GLPI que brinda servicios a las áreas a lo interno de la Institución. Se instalaron también antenas de comunicación WIFI para enlazar la red de la sucursal de Herrera con la Sede Principal de INESPRE. Además, se incorporaron  las oficinas exteriores de Agro-Mercados e Ingeniería a través de antenas WIFI.</t>
  </si>
  <si>
    <t>División de Desarrallo TIC.                            División de Mantenimiento y Desarrollo. Administración de Proceso.</t>
  </si>
  <si>
    <t>Diagnóstico y plan de mejora elaborado para la estructura tecnológica, redes y telecomunicaciones de la Institución.
Cableado de RED Certificado.</t>
  </si>
  <si>
    <r>
      <t>Durante el semestre se desarrolló el</t>
    </r>
    <r>
      <rPr>
        <b/>
        <sz val="11"/>
        <color theme="1"/>
        <rFont val="Calibri"/>
        <family val="2"/>
        <scheme val="minor"/>
      </rPr>
      <t xml:space="preserve"> 80% </t>
    </r>
    <r>
      <rPr>
        <sz val="11"/>
        <color theme="1"/>
        <rFont val="Calibri"/>
        <family val="2"/>
        <scheme val="minor"/>
      </rPr>
      <t>de los avances programados para mejorar la infraestructura tecnológica.</t>
    </r>
  </si>
  <si>
    <t xml:space="preserve">Capacitación a Personal de
TIC en manejo de equipos y tecnología.
</t>
  </si>
  <si>
    <t>Desarrollar y aplicar un programa  de entrenamiento y capacitación sobre manejo de equipos y tecnología al personal de TIC y elaborar un Informe  en el segundo trimestre.</t>
  </si>
  <si>
    <t xml:space="preserve">Se desarrolló un plan de capacitación interna. El personal TIC concluyó capacitaciones técnicas en CompTIA A+ para certificarse en aptitudes competitivas del sector tecnología. </t>
  </si>
  <si>
    <r>
      <t>La capacitación del personal de TIC se encuentra en un 25</t>
    </r>
    <r>
      <rPr>
        <b/>
        <sz val="11"/>
        <color theme="1"/>
        <rFont val="Calibri"/>
        <family val="2"/>
        <scheme val="minor"/>
      </rPr>
      <t xml:space="preserve">% </t>
    </r>
    <r>
      <rPr>
        <sz val="11"/>
        <color theme="1"/>
        <rFont val="Calibri"/>
        <family val="2"/>
        <scheme val="minor"/>
      </rPr>
      <t>de  su consecución al primer semestre de 2019.</t>
    </r>
  </si>
  <si>
    <t xml:space="preserve">Para contrarrestar esta situación, se hicieron contratos con dos compañias diferentes: Altice y Claro. Debido a esto, las interrupciones de los procesos por falta de internet han sido disminuidas significativamente. Se cuenta con dualidad en los servicios de internet y mayor capacidad. </t>
  </si>
  <si>
    <t>Cero interrupción de procesos por falta de Internet.</t>
  </si>
  <si>
    <r>
      <t xml:space="preserve">Durante el semestre se atendieron todas las quejas de interrupción de internet, asimismo, estas disminuyeron </t>
    </r>
    <r>
      <rPr>
        <sz val="11"/>
        <color theme="1"/>
        <rFont val="Calibri"/>
        <family val="2"/>
        <scheme val="minor"/>
      </rPr>
      <t>debido a la introducción de nuevos protocolos de dualidad y mayor capacidad.</t>
    </r>
  </si>
  <si>
    <t>Realizar la Evaluación del Desempeño por Resultados y Competencias.</t>
  </si>
  <si>
    <t>Seguimiento a la Evaluación.</t>
  </si>
  <si>
    <t>Realización de la evaluación del desempeño y competencia a los empleados de la institución durante el año 2019.</t>
  </si>
  <si>
    <t>Se elaboraron Acuerdos de Desempeño al personal de la Institución</t>
  </si>
  <si>
    <t>Elaborar puntualmente las nóminas con todos los descuentos y prestaciones de ley.</t>
  </si>
  <si>
    <t>Informe trimestral de las elaboraciones de nóminas mensual.</t>
  </si>
  <si>
    <t>Se elaboraron nóminas enero-junio 2019.</t>
  </si>
  <si>
    <t>Proporcionar al empleado toda información concerniente a los planes de salud que posee la Institución.</t>
  </si>
  <si>
    <t>Mantener actualizada toda la información de los planes de salud.</t>
  </si>
  <si>
    <t xml:space="preserve">Dpto. de Seguro Médico,                    Dpto. de Registro y Control. </t>
  </si>
  <si>
    <r>
      <t>Se cumplió con el 100</t>
    </r>
    <r>
      <rPr>
        <b/>
        <sz val="11"/>
        <color theme="1"/>
        <rFont val="Calibri"/>
        <family val="2"/>
        <scheme val="minor"/>
      </rPr>
      <t>%</t>
    </r>
    <r>
      <rPr>
        <sz val="11"/>
        <color theme="1"/>
        <rFont val="Calibri"/>
        <family val="2"/>
        <scheme val="minor"/>
      </rPr>
      <t xml:space="preserve"> de los compromisos concernientes a los planes de salud de la Institución para con los empleados.</t>
    </r>
  </si>
  <si>
    <t xml:space="preserve"> Identificar en las áreas las necesidades reales de capacitación para elaborar el plan de capacitación y Ejecutación Plan de Capacitación.</t>
  </si>
  <si>
    <t xml:space="preserve">Se elaboró el Plan Anual de Capacitación con las necesidades reales de las áreas. Se capacitó a personal de la Institución en Auditoría Interna y Certificaciones de Tecnología. </t>
  </si>
  <si>
    <t>Departamento de Capacitación.</t>
  </si>
  <si>
    <t>Cumplir en un 100%  la ejecución del Plan de Capacitación.</t>
  </si>
  <si>
    <t>Se capacitaron empleados de la Institución, cumpliendo con el 66% del Programa de Capacitación Anual durante el semestre.</t>
  </si>
  <si>
    <t xml:space="preserve"> Manual de Cargos realizado y Aprobado.  </t>
  </si>
  <si>
    <t>Manual de Cargos terminado y aprobado y revisión y actualización del Manual de cargos.</t>
  </si>
  <si>
    <t>Se levantó la información de cargos a lo interno de la Institución.</t>
  </si>
  <si>
    <t>Durante el primer  semestre se realizó la revisión y actualización del Manual de Cargos del INESPRE.</t>
  </si>
  <si>
    <t xml:space="preserve">Creación del Comité de Seguridad y Salud en el Trabajo (SISTAP).  </t>
  </si>
  <si>
    <t>Creación del Comité de Seguridad y Salud en el Trabajo (SISTAP) y Comité de Seguridad y Salud operando.</t>
  </si>
  <si>
    <t xml:space="preserve">El SISTAP se encuentra operando continuamente. En el semestre se capacitó al personal de la institución en la nueva Ley de Tránsito y se realizan reuniones mensuales. </t>
  </si>
  <si>
    <t>División de Seguridad.                                 Planificación y Desarrollo.                               Recursos Humanos.</t>
  </si>
  <si>
    <t xml:space="preserve">Comité SISTAP registrado en el MAP. </t>
  </si>
  <si>
    <t xml:space="preserve">Revisar las solicitudes de personal de las diferentes áreas, recepción de curriculums, selección y evaluación de los aspirantes, realizar contratos a personal seleccionado. </t>
  </si>
  <si>
    <t>Durante los últimos seis meses los procesos de contratación de personal para las áreas se desarrollaron en un 90%.</t>
  </si>
  <si>
    <t>Revisar y controlar la asistencia, nombramientos, vacaciones, destituciones, enfermedades y permisos especiales.</t>
  </si>
  <si>
    <t>Revisar, archivar y dar seguimiento en el expediente de cada empleado a su eficiencia en el desempeño y cumplimiento de sus funciones, normas y requerimientos de la Institución.</t>
  </si>
  <si>
    <t xml:space="preserve">Área de Registro y Control. </t>
  </si>
  <si>
    <t>Durante el semestre se cumplió en un 93% con la revisión, archivo y seguimiento en los expedientes de los empleados de la Institución de la asistencia, nombramientos, destituciones, vacaciones, enfermedades, permisos y otros.</t>
  </si>
  <si>
    <t xml:space="preserve">Revisión y ajustes de la escala salarial. Contratar. </t>
  </si>
  <si>
    <r>
      <t>La revisión de la escala salarial fue formulada y enviada al MAP para su aprobación, lo que constituye un 67%</t>
    </r>
    <r>
      <rPr>
        <b/>
        <sz val="11"/>
        <color theme="1"/>
        <rFont val="Calibri"/>
        <family val="2"/>
        <scheme val="minor"/>
      </rPr>
      <t xml:space="preserve"> </t>
    </r>
    <r>
      <rPr>
        <sz val="11"/>
        <color theme="1"/>
        <rFont val="Calibri"/>
        <family val="2"/>
        <scheme val="minor"/>
      </rPr>
      <t>del proceso.</t>
    </r>
  </si>
  <si>
    <t xml:space="preserve">Departamento de Normas, Sistema, Supervisión y Seguimiento </t>
  </si>
  <si>
    <t xml:space="preserve">Gestiones de  alquilres de camiones.  </t>
  </si>
  <si>
    <t xml:space="preserve">Departamento  Administrativo.                 Dirección de Abastecimiento, Logística y Distribución.  </t>
  </si>
  <si>
    <t>En el semestre se gestionaron alquileres de 33 unidades de transporte de carga para mercancías en los canales de comercialización, cumpliendo la meta en un 550%.</t>
  </si>
  <si>
    <t>21,470 Galones de combustible.</t>
  </si>
  <si>
    <t>Se mantuvo el inventario de combustible para las unidades de transporte. El consumo fue de 2,065 galones mensuales.</t>
  </si>
  <si>
    <t xml:space="preserve">Depto. Jurídico.                               Depto. Administrativo.   </t>
  </si>
  <si>
    <r>
      <rPr>
        <b/>
        <sz val="11"/>
        <color indexed="8"/>
        <rFont val="Times New Roman"/>
        <family val="1"/>
      </rPr>
      <t>43,740</t>
    </r>
    <r>
      <rPr>
        <sz val="11"/>
        <color indexed="8"/>
        <rFont val="Times New Roman"/>
        <family val="1"/>
      </rPr>
      <t xml:space="preserve"> galones de combustible suministrados.</t>
    </r>
  </si>
  <si>
    <t xml:space="preserve">Se ejecutó durante el semestre el 58% del combustible programado. </t>
  </si>
  <si>
    <t xml:space="preserve">Solicitud pago mensual factura de comunicación telefónica. </t>
  </si>
  <si>
    <t xml:space="preserve">Se solicitaron y pagaron las facturas mensualmente. </t>
  </si>
  <si>
    <r>
      <rPr>
        <b/>
        <sz val="11"/>
        <color indexed="8"/>
        <rFont val="Times New Roman"/>
        <family val="1"/>
      </rPr>
      <t>12</t>
    </r>
    <r>
      <rPr>
        <sz val="11"/>
        <color indexed="8"/>
        <rFont val="Times New Roman"/>
        <family val="1"/>
      </rPr>
      <t xml:space="preserve"> documentos solicitando pago mensual de las facturas de comunicación telefónica.  </t>
    </r>
  </si>
  <si>
    <t xml:space="preserve">Solicitud pago alquileres de locales. </t>
  </si>
  <si>
    <t>6 solicitudes de pago semestral por local.</t>
  </si>
  <si>
    <t>Se realizaron solicitudes de pago de alquiler de locales por un monto de RD$3,288,632.76.</t>
  </si>
  <si>
    <t>Depto. Administrativo.</t>
  </si>
  <si>
    <t>Documentos solicitando 12 pagos por cada local alquilado.</t>
  </si>
  <si>
    <t>Al concluir el primer semestre del 2019, se hicieron las solicitudes de pagos de comunicaciones del INESPRE programadas, en un 90%.</t>
  </si>
  <si>
    <t>En el primer semestre del 2019, se realizaron las solicitudes de pagos de alquileres de locales del INESPRE programados, en un 80%.</t>
  </si>
  <si>
    <t>Gestión de adquisición  de PC.</t>
  </si>
  <si>
    <t>30 PC adquiridas.</t>
  </si>
  <si>
    <t>No se adquirieron PCs.</t>
  </si>
  <si>
    <t xml:space="preserve">División de Compras.                                                       Depto. de Tecnología y Comunicaciones. </t>
  </si>
  <si>
    <r>
      <rPr>
        <b/>
        <sz val="11"/>
        <color indexed="8"/>
        <rFont val="Times New Roman"/>
        <family val="1"/>
      </rPr>
      <t>60</t>
    </r>
    <r>
      <rPr>
        <sz val="11"/>
        <color indexed="8"/>
        <rFont val="Times New Roman"/>
        <family val="1"/>
      </rPr>
      <t xml:space="preserve"> PC adquiridas y distribuídas en las diferentes áreas de la Institución. </t>
    </r>
  </si>
  <si>
    <t>La compra de equipos de cómputos está pendiente en el Plan de Compras 2019 del INESPRE.</t>
  </si>
  <si>
    <t>Informe semestral del Plan de Compras ejecutado.</t>
  </si>
  <si>
    <t>Plan Anual de Compras elaborado.</t>
  </si>
  <si>
    <t>Durante el primer semestre se realizaron procesos de compras por RD$27.5 millones.</t>
  </si>
  <si>
    <t>Durante el primer semestre 2019 se realizaron informes mensuales del plan de compras aprobado.</t>
  </si>
  <si>
    <t xml:space="preserve">Informe de inventario realizado a muebles y equipos y aplicación de registros y afiches de los activos y bienes de la Institución. </t>
  </si>
  <si>
    <t>Se realizó  un inventario y se tiene registro y  control de todos los activos de la Institución a nivel nacional. Se realizó el registro y control de todos los muebles y equipos comprados.</t>
  </si>
  <si>
    <t>Durante el semestre se ejecutó el 100% del proceso de  registro y control de muebles y equipos del INESPRE.</t>
  </si>
  <si>
    <r>
      <t xml:space="preserve">Realizar </t>
    </r>
    <r>
      <rPr>
        <sz val="11"/>
        <color indexed="8"/>
        <rFont val="Calibri"/>
        <family val="2"/>
      </rPr>
      <t>45</t>
    </r>
    <r>
      <rPr>
        <sz val="11"/>
        <color theme="1"/>
        <rFont val="Calibri"/>
        <family val="2"/>
        <scheme val="minor"/>
      </rPr>
      <t xml:space="preserve"> mantenimientos a  equipos de transporte de la Institución.</t>
    </r>
  </si>
  <si>
    <t>20 mantenimientos.</t>
  </si>
  <si>
    <t>2  mantenimientos.</t>
  </si>
  <si>
    <t>Hombre</t>
  </si>
  <si>
    <t>Mujer</t>
  </si>
  <si>
    <t>Producto pendiente de ejecutar</t>
  </si>
  <si>
    <t>Beneficiarios</t>
  </si>
  <si>
    <t xml:space="preserve">Dpto. Administrativo y Financiero                        Sección de Transporte  </t>
  </si>
  <si>
    <r>
      <rPr>
        <b/>
        <sz val="11"/>
        <color indexed="8"/>
        <rFont val="Times New Roman"/>
        <family val="1"/>
      </rPr>
      <t>45</t>
    </r>
    <r>
      <rPr>
        <sz val="11"/>
        <color indexed="8"/>
        <rFont val="Times New Roman"/>
        <family val="1"/>
      </rPr>
      <t xml:space="preserve"> Mantenimientos ejecutados en los equipos de transporte en el año.</t>
    </r>
  </si>
  <si>
    <t>Se realizaron dos mantenimientos a unidades de transporte de la Dirección de Logística y Abastecimiento y del Dpto. de Seguridad, equivalente a un 10% de lo programado.</t>
  </si>
  <si>
    <t>Informe de inventario realizado a muebles y equipos a nivel nacional y aplicación de registros y afiches de los activos y bienes de la Institución.</t>
  </si>
  <si>
    <t>Se realizó  un inventario en Santo Domingo y Santiago. Se tiene registro y  control de todos los activos de la Institución a nivel nacional.</t>
  </si>
  <si>
    <t>Sección de Activos Fijos.</t>
  </si>
  <si>
    <t>En el primer semestre del año se mantuvo el control y registro de todos los activos de la Institución a nivel nacional, logrando la meta en un 100%.</t>
  </si>
  <si>
    <t xml:space="preserve">Informe de la ejecución de mantenimiento preventivo y/o correctivo de artículos para electricidad para el primer semestre del año. </t>
  </si>
  <si>
    <t>Se mantuvo el sistema eléctrico funcionando adecuadamente.</t>
  </si>
  <si>
    <t>Departamento de Ingeniería.</t>
  </si>
  <si>
    <t>Se realizaron los cambios de artículos eléctricos requeridos para que el sistema eléctrico se mantuviera operando adecuadamente durante el semestre.</t>
  </si>
  <si>
    <t>Cambio artículos de plomería  en los mantenimientos realizados en el 2019.</t>
  </si>
  <si>
    <t xml:space="preserve">En el semestre se  corrigieron las averías en las instalaciones de plomería de la Institución. </t>
  </si>
  <si>
    <t xml:space="preserve">Mantenimiento a la  refrigeración para funcionamiento adecuado. </t>
  </si>
  <si>
    <t>Cambio artículos de refrigeración  en los mantenimientos realizados en el 2019.</t>
  </si>
  <si>
    <t>Los artículos de refrigeración averiados fueron reparados durante el  primer semestre, cumpliendo la meta en 100%.</t>
  </si>
  <si>
    <t xml:space="preserve">Informe de la ejecución de mantenimiento preventivo y/o correctivo en las edificaciones del INESPRE en el primer semestre. </t>
  </si>
  <si>
    <t xml:space="preserve">Se repararon baños, filtraciones y se realizaron correcciones de pintura. </t>
  </si>
  <si>
    <t>En el semestre se realizaron las reparaciones y mantenimientos necesarios en las edificaciones del INESPRE, cumpliendo la meta en 100%.</t>
  </si>
  <si>
    <t>Mantenimiento y  limpieza  de la planta física de la Institución.</t>
  </si>
  <si>
    <t xml:space="preserve">Mantenimiento y  limpieza diaria  de la planta física de la Institución. </t>
  </si>
  <si>
    <t>Se mantuvieron en condiciones higiénicas las instalaciones físicas del INESPRE, logrando la meta en 100%.</t>
  </si>
  <si>
    <t>Elaborar el Plan Operativo Anual del 2019.</t>
  </si>
  <si>
    <t>Ejecución de las actividades del primer semestre del POA.</t>
  </si>
  <si>
    <t xml:space="preserve">Departamento de Planificación y Desarrollo;                                       Todas las áreas. </t>
  </si>
  <si>
    <t>Al término del segundo semestre el POA 2019 se encuentra aprobado en manos de las áreas de la Institución y se iniciaron las reuniones para la elaboración de la nueva metodología del POA 2020.</t>
  </si>
  <si>
    <t>El POA Institucional fue terminado, socializado con las áreas y enviado a los Ministerios y áreas correspondientes.</t>
  </si>
  <si>
    <t>Informe de las principales actividades ejecutadas en el primer semestre.</t>
  </si>
  <si>
    <t>Las informaciones correspondientes al primer semestre que alimentarán la Memoria Institucional 2019 fueron levantadas y sistematizadas.</t>
  </si>
  <si>
    <t>Elaborar Informe de las actividades ejecutadas trimestralmente en la Institución en el 2019.</t>
  </si>
  <si>
    <t>Informe de las principales actividades ejecutadas en el primer y segundo trimestre.</t>
  </si>
  <si>
    <t>Se elaboró el Informe del POA del primer y segundo trimestre 2019.</t>
  </si>
  <si>
    <t xml:space="preserve">Departamento de Planificación y Desarrollo;                                        Todas las áreas. </t>
  </si>
  <si>
    <t>El Informe de Ejecución del POA se elaboró para el primer y segundo trimestre de 2019.</t>
  </si>
  <si>
    <t>Se realizó la ejecución presupuestaria del primer semestre por mes.</t>
  </si>
  <si>
    <t xml:space="preserve">Departamento de Planificación y Desarrollo;                                      Todas las áreas. </t>
  </si>
  <si>
    <t>Formulación, aprobación y ejecución del Proyecto de Presupuesto del 2019.</t>
  </si>
  <si>
    <t>El presupuesto programado para los seis meses del primer semestre fue ejecutado y reportado a los organismos reguladores pertinentes, por lo cual la meta se ha cumplido en un 100%.</t>
  </si>
  <si>
    <t>Elaborar los Informes mensuales de Ejecución presupuestaria 2019.</t>
  </si>
  <si>
    <t>6 Informes por semestre de la Ejecución Presupuestaria Mensual.</t>
  </si>
  <si>
    <t>Se elaboraron seis Informes de Ejecución Presupuestaria Mensuales en el primer semestre del 2019.</t>
  </si>
  <si>
    <t xml:space="preserve">Realización de 12 Informes de la Ejecución Presupuestaria por mes del 2019. </t>
  </si>
  <si>
    <t>Los Informes de Ejecución Presupuestaria fueron elaborados y depositados en el BCRD, Ministerio de Agricultura y demás organismos fiscalizadores.</t>
  </si>
  <si>
    <t>Informe de la verificación y actualización en el primer semestre.</t>
  </si>
  <si>
    <t>El MOF se encuentra en su fase de aprobación y socialización en el MAP, habiéndose logrado el 80% del proceso.</t>
  </si>
  <si>
    <t>Se está en la fase de socialización del Manual.</t>
  </si>
  <si>
    <t>El MPP se encuentra en proceso de su aprobación y socialización con las áreas y organismos externos, alcando un nivel de ejecución de un 80%.</t>
  </si>
  <si>
    <t>Estadísticas de los informes del primer semestre.</t>
  </si>
  <si>
    <t>Se elaboraron tablas con información histórica y actualizada de los canales de comercialización de la Institución.</t>
  </si>
  <si>
    <t>A la fecha se cuenta con una base estadística de las actividades de comercialización del INESPRE para uso interno y público.</t>
  </si>
  <si>
    <t>6 informes por semestre</t>
  </si>
  <si>
    <t>Depto. de Normas, Sistema, Supervisión y Seguimiento.</t>
  </si>
  <si>
    <t xml:space="preserve">Cumplimiento de las Normas de Control Interno en un 100% . </t>
  </si>
  <si>
    <r>
      <t xml:space="preserve">Durante el semestre se cumplió al </t>
    </r>
    <r>
      <rPr>
        <b/>
        <sz val="11"/>
        <color theme="1"/>
        <rFont val="Calibri"/>
        <family val="2"/>
        <scheme val="minor"/>
      </rPr>
      <t xml:space="preserve">100% </t>
    </r>
    <r>
      <rPr>
        <sz val="11"/>
        <color theme="1"/>
        <rFont val="Calibri"/>
        <family val="2"/>
        <scheme val="minor"/>
      </rPr>
      <t>con las actividades correspondientes a Normas de Control Interno.</t>
    </r>
  </si>
  <si>
    <t xml:space="preserve">Un Informe trimestral de las revisiones realizadas. </t>
  </si>
  <si>
    <t>Se formuló la política de Medio Ambiente y los procedimientos de la Dirección Administrativa y Financiera.</t>
  </si>
  <si>
    <r>
      <t xml:space="preserve">Depto. de Normas, Sistema, Supervisión y Seguimiento.                                                        </t>
    </r>
    <r>
      <rPr>
        <sz val="11"/>
        <color indexed="8"/>
        <rFont val="Times New Roman"/>
        <family val="1"/>
      </rPr>
      <t>-Dpto de Planificación y Desarrollo.</t>
    </r>
  </si>
  <si>
    <r>
      <t>Al cierre del primer semestre, el  MPP está pendiente de aprobación y socialización. Se avanzó en un</t>
    </r>
    <r>
      <rPr>
        <b/>
        <sz val="11"/>
        <color theme="1"/>
        <rFont val="Calibri"/>
        <family val="2"/>
        <scheme val="minor"/>
      </rPr>
      <t xml:space="preserve"> </t>
    </r>
    <r>
      <rPr>
        <sz val="11"/>
        <color theme="1"/>
        <rFont val="Calibri"/>
        <family val="2"/>
        <scheme val="minor"/>
      </rPr>
      <t>50%</t>
    </r>
    <r>
      <rPr>
        <b/>
        <sz val="11"/>
        <color theme="1"/>
        <rFont val="Calibri"/>
        <family val="2"/>
        <scheme val="minor"/>
      </rPr>
      <t xml:space="preserve"> </t>
    </r>
    <r>
      <rPr>
        <sz val="11"/>
        <color theme="1"/>
        <rFont val="Calibri"/>
        <family val="2"/>
        <scheme val="minor"/>
      </rPr>
      <t>la formulación y revisión de políticas y procedimientos.</t>
    </r>
  </si>
  <si>
    <t>Se realizaron dos informes durante el semestre de las revisiones realizadas.</t>
  </si>
  <si>
    <r>
      <t xml:space="preserve">Depto. De Normas, Sistema, Supervisión y Seguimiento.                                                         </t>
    </r>
    <r>
      <rPr>
        <sz val="11"/>
        <color indexed="8"/>
        <rFont val="Times New Roman"/>
        <family val="1"/>
      </rPr>
      <t>-División de Revisión Interna..</t>
    </r>
  </si>
  <si>
    <r>
      <t xml:space="preserve">Las actividades de revisión y verificación de documentos de ejecución administrativa y de operaciones se realizaron en un </t>
    </r>
    <r>
      <rPr>
        <b/>
        <sz val="11"/>
        <color theme="1"/>
        <rFont val="Calibri"/>
        <family val="2"/>
        <scheme val="minor"/>
      </rPr>
      <t>75%</t>
    </r>
    <r>
      <rPr>
        <sz val="11"/>
        <color theme="1"/>
        <rFont val="Calibri"/>
        <family val="2"/>
        <scheme val="minor"/>
      </rPr>
      <t>.</t>
    </r>
  </si>
  <si>
    <t>Se realizaron 6 arqueos de caja chica y fondos operacionales.</t>
  </si>
  <si>
    <r>
      <t xml:space="preserve">Depto. De Normas, Sistema, Supervisión y Seguimiento.                                                       </t>
    </r>
    <r>
      <rPr>
        <sz val="11"/>
        <color indexed="8"/>
        <rFont val="Times New Roman"/>
        <family val="1"/>
      </rPr>
      <t>-División de Fiscalización.</t>
    </r>
  </si>
  <si>
    <r>
      <rPr>
        <b/>
        <sz val="11"/>
        <color indexed="8"/>
        <rFont val="Times New Roman"/>
        <family val="1"/>
      </rPr>
      <t>50</t>
    </r>
    <r>
      <rPr>
        <sz val="11"/>
        <color indexed="8"/>
        <rFont val="Times New Roman"/>
        <family val="1"/>
      </rPr>
      <t xml:space="preserve"> arqueos de cajas y fondos operativos ejecutados.</t>
    </r>
  </si>
  <si>
    <t>Se cumplió con el 24% de los arqueos de caja chica y fondos operacionales.</t>
  </si>
  <si>
    <r>
      <t xml:space="preserve"> Ejecutar </t>
    </r>
    <r>
      <rPr>
        <sz val="11"/>
        <color indexed="8"/>
        <rFont val="Times New Roman"/>
        <family val="1"/>
      </rPr>
      <t xml:space="preserve">50 arqueos de cajas y fondos operacionales de la Institución.  </t>
    </r>
  </si>
  <si>
    <t>25 arqueos de caja y fondo operacional.</t>
  </si>
  <si>
    <r>
      <t xml:space="preserve">Depto. De Normas, Sistema, Supervisión y Seguimiento.                                                        </t>
    </r>
    <r>
      <rPr>
        <sz val="11"/>
        <color indexed="8"/>
        <rFont val="Times New Roman"/>
        <family val="1"/>
      </rPr>
      <t>-División de Fiscalización.</t>
    </r>
  </si>
  <si>
    <t>En el primer semestre se inspeccionaron los diarios de ventas de los agromercados en un 52%.</t>
  </si>
  <si>
    <t>DESCRIPCION</t>
  </si>
  <si>
    <t>TOTAL</t>
  </si>
  <si>
    <t>INFORMACIÓN PRESUPUESTARIA DEL SEMESTRE</t>
  </si>
  <si>
    <t>INGRESOS</t>
  </si>
  <si>
    <t>EGRESOS</t>
  </si>
  <si>
    <t>SALDO INICIAL DE ENERO 2019</t>
  </si>
  <si>
    <r>
      <rPr>
        <b/>
        <sz val="14"/>
        <color indexed="8"/>
        <rFont val="Times New Roman"/>
        <family val="1"/>
      </rPr>
      <t xml:space="preserve">                                               Valores del Plan, Enunciados y Esplicativos</t>
    </r>
    <r>
      <rPr>
        <b/>
        <sz val="11"/>
        <color indexed="8"/>
        <rFont val="Times New Roman"/>
        <family val="1"/>
      </rPr>
      <t xml:space="preserve">                                                                                                                                                                                            </t>
    </r>
    <r>
      <rPr>
        <b/>
        <u/>
        <sz val="14"/>
        <color indexed="8"/>
        <rFont val="Times New Roman"/>
        <family val="1"/>
      </rPr>
      <t>Innovación.-</t>
    </r>
    <r>
      <rPr>
        <sz val="11"/>
        <color indexed="8"/>
        <rFont val="Times New Roman"/>
        <family val="1"/>
      </rPr>
      <t xml:space="preserve">                                                                                                                                                                                                                                                                Responder de forma oportuna a las tendencias de los mercados para dar apertura a nuevas ideas y oportunidades de comercialización, utilizando los adelantos tecnológicos.                                                                                                                                                                                                                                                                </t>
    </r>
    <r>
      <rPr>
        <b/>
        <u/>
        <sz val="14"/>
        <color indexed="8"/>
        <rFont val="Times New Roman"/>
        <family val="1"/>
      </rPr>
      <t>Diversidad de Productores y Productos.-</t>
    </r>
    <r>
      <rPr>
        <sz val="14"/>
        <color indexed="8"/>
        <rFont val="Times New Roman"/>
        <family val="1"/>
      </rPr>
      <t xml:space="preserve"> </t>
    </r>
    <r>
      <rPr>
        <sz val="11"/>
        <color indexed="8"/>
        <rFont val="Times New Roman"/>
        <family val="1"/>
      </rPr>
      <t xml:space="preserve">                                                                                                                                                                                                                                                                                              Ampliar la afiliación de medianos y pequeños productores que permitan crear mercados con nuevos servicios y mayor variedad de productos.                                                                                                                                                                                                                                                     </t>
    </r>
    <r>
      <rPr>
        <b/>
        <u/>
        <sz val="14"/>
        <color indexed="8"/>
        <rFont val="Times New Roman"/>
        <family val="1"/>
      </rPr>
      <t>Calidad e Inocuidad.-</t>
    </r>
    <r>
      <rPr>
        <sz val="14"/>
        <color indexed="8"/>
        <rFont val="Times New Roman"/>
        <family val="1"/>
      </rPr>
      <t xml:space="preserve">  </t>
    </r>
    <r>
      <rPr>
        <sz val="11"/>
        <color indexed="8"/>
        <rFont val="Times New Roman"/>
        <family val="1"/>
      </rPr>
      <t xml:space="preserve">                                                                                                                                                                                                                                        Presentar productos sanos y de alta calidad con el fin de superar las expectativas requeridas en un mercado moderno, exigente y competitivo.                                                                                                                                                                                                                                   </t>
    </r>
    <r>
      <rPr>
        <b/>
        <u/>
        <sz val="14"/>
        <color indexed="8"/>
        <rFont val="Times New Roman"/>
        <family val="1"/>
      </rPr>
      <t>Imagen.-</t>
    </r>
    <r>
      <rPr>
        <b/>
        <sz val="14"/>
        <color indexed="8"/>
        <rFont val="Times New Roman"/>
        <family val="1"/>
      </rPr>
      <t xml:space="preserve">   </t>
    </r>
    <r>
      <rPr>
        <b/>
        <sz val="11"/>
        <color indexed="8"/>
        <rFont val="Times New Roman"/>
        <family val="1"/>
      </rPr>
      <t xml:space="preserve">                                                                                                                                                                                                                      </t>
    </r>
    <r>
      <rPr>
        <sz val="11"/>
        <color indexed="8"/>
        <rFont val="Times New Roman"/>
        <family val="1"/>
      </rPr>
      <t xml:space="preserve"> Mantener el INESPRE como una Institución sólida, dinámica y líder en el rol de garantizar beneficios y permanencia de pequeños y medianos productores en los procesos de comercialización agropecuaria, sin descuidar la actitud de dar respuestas a las necesidades alimentarias de una población con escasos recursos y limitaciones de compras.                                                                                                                                                                                                       </t>
    </r>
    <r>
      <rPr>
        <b/>
        <u/>
        <sz val="14"/>
        <color indexed="8"/>
        <rFont val="Times New Roman"/>
        <family val="1"/>
      </rPr>
      <t>Adhesión/Empatía.-</t>
    </r>
    <r>
      <rPr>
        <sz val="14"/>
        <color indexed="8"/>
        <rFont val="Times New Roman"/>
        <family val="1"/>
      </rPr>
      <t xml:space="preserve"> </t>
    </r>
    <r>
      <rPr>
        <sz val="11"/>
        <color indexed="8"/>
        <rFont val="Times New Roman"/>
        <family val="1"/>
      </rPr>
      <t xml:space="preserve">                                                                                                                                                                                                                         Apegados a los requerimientos de pequeños y medianos productores y consumidores siempre con un sentimiento y devoción de servicio solidario, interpretando y dando respuestas a sus necesidades, en cada caso.                                                                                                                                           </t>
    </r>
    <r>
      <rPr>
        <b/>
        <u/>
        <sz val="14"/>
        <color indexed="8"/>
        <rFont val="Times New Roman"/>
        <family val="1"/>
      </rPr>
      <t>Lealtad/Transparencia.-</t>
    </r>
    <r>
      <rPr>
        <b/>
        <sz val="14"/>
        <color indexed="8"/>
        <rFont val="Times New Roman"/>
        <family val="1"/>
      </rPr>
      <t xml:space="preserve">   </t>
    </r>
    <r>
      <rPr>
        <b/>
        <sz val="11"/>
        <color indexed="8"/>
        <rFont val="Times New Roman"/>
        <family val="1"/>
      </rPr>
      <t xml:space="preserve">                                                                                                                                                                                       </t>
    </r>
    <r>
      <rPr>
        <sz val="11"/>
        <color indexed="8"/>
        <rFont val="Times New Roman"/>
        <family val="1"/>
      </rPr>
      <t xml:space="preserve">     Acatar con respeto los mandatos emanados de las altas autoridades y manejar con pureza los bienes del Estado y de la Institución, unísonos a la honradez y el pudor.                                                                                                                                                                                                                                        </t>
    </r>
    <r>
      <rPr>
        <b/>
        <u/>
        <sz val="14"/>
        <color indexed="8"/>
        <rFont val="Times New Roman"/>
        <family val="1"/>
      </rPr>
      <t>Pulcritud.-</t>
    </r>
    <r>
      <rPr>
        <sz val="14"/>
        <color indexed="8"/>
        <rFont val="Times New Roman"/>
        <family val="1"/>
      </rPr>
      <t xml:space="preserve"> </t>
    </r>
    <r>
      <rPr>
        <sz val="11"/>
        <color indexed="8"/>
        <rFont val="Times New Roman"/>
        <family val="1"/>
      </rPr>
      <t xml:space="preserve">                                                                                                                                                                                                                                             Todo servidor está llamado a cuidar y vigilar lo que al Estado le cuesta dinero, evitando el uso inadecuado o la sustracción de los mismos.                                                                                                                                                                                                                      </t>
    </r>
    <r>
      <rPr>
        <b/>
        <u/>
        <sz val="14"/>
        <color indexed="8"/>
        <rFont val="Times New Roman"/>
        <family val="1"/>
      </rPr>
      <t>Disciplina.-</t>
    </r>
    <r>
      <rPr>
        <sz val="14"/>
        <color indexed="8"/>
        <rFont val="Times New Roman"/>
        <family val="1"/>
      </rPr>
      <t xml:space="preserve">  </t>
    </r>
    <r>
      <rPr>
        <sz val="11"/>
        <color indexed="8"/>
        <rFont val="Times New Roman"/>
        <family val="1"/>
      </rPr>
      <t xml:space="preserve">                                                                                                                                                                                                                                             Cumplimiento a tiempo de los compromisos, políticas y normas establecidas por la Institución, como forma de lealtad a ella.                                                                           </t>
    </r>
    <r>
      <rPr>
        <b/>
        <sz val="11"/>
        <color indexed="8"/>
        <rFont val="Times New Roman"/>
        <family val="1"/>
      </rPr>
      <t xml:space="preserve">    </t>
    </r>
  </si>
  <si>
    <r>
      <rPr>
        <b/>
        <sz val="14"/>
        <color indexed="8"/>
        <rFont val="Times New Roman"/>
        <family val="1"/>
      </rPr>
      <t>Misión</t>
    </r>
    <r>
      <rPr>
        <sz val="14"/>
        <color indexed="8"/>
        <rFont val="Times New Roman"/>
        <family val="1"/>
      </rPr>
      <t xml:space="preserve"> </t>
    </r>
    <r>
      <rPr>
        <sz val="12"/>
        <color indexed="8"/>
        <rFont val="Times New Roman"/>
        <family val="1"/>
      </rPr>
      <t xml:space="preserve">                                                                                                                                                                                                                                                                                                                                                                                                                                                      “Ofrecer apoyo y brindar servicios dentro del Sistema Nacional de Comercialización Agropecuaria, para mejorar la rentabilidad y competitividad de los agro productores y la capacidad de compra de los consumidores nacionales, muy especialmente de aquellos de menor nivel de ingreso; promoviendo, a estos fines, la focalización con transparencia del abasto alimentario”. </t>
    </r>
  </si>
  <si>
    <r>
      <rPr>
        <b/>
        <sz val="14"/>
        <color indexed="8"/>
        <rFont val="Times New Roman"/>
        <family val="1"/>
      </rPr>
      <t>Visión</t>
    </r>
    <r>
      <rPr>
        <b/>
        <sz val="12"/>
        <color indexed="8"/>
        <rFont val="Times New Roman"/>
        <family val="1"/>
      </rPr>
      <t xml:space="preserve">                                                                                                                                                                                                                              </t>
    </r>
    <r>
      <rPr>
        <sz val="12"/>
        <color indexed="8"/>
        <rFont val="Times New Roman"/>
        <family val="1"/>
      </rPr>
      <t xml:space="preserve"> ‘’Institución rectora del proceso de comercialización en su rol de ente normativo y de facilitador, contribuyendo con ello a la reducción de los márgenes de intermediación, en beneficio del productor y del consumidor, realizando sus acciones con eficiencia, eficacia y transparencia’’. </t>
    </r>
  </si>
  <si>
    <r>
      <rPr>
        <b/>
        <sz val="14"/>
        <color indexed="8"/>
        <rFont val="Times New Roman"/>
        <family val="1"/>
      </rPr>
      <t>Breve Historia Institucional</t>
    </r>
    <r>
      <rPr>
        <sz val="14"/>
        <color indexed="8"/>
        <rFont val="Times New Roman"/>
        <family val="1"/>
      </rPr>
      <t xml:space="preserve"> </t>
    </r>
    <r>
      <rPr>
        <sz val="12"/>
        <color indexed="8"/>
        <rFont val="Times New Roman"/>
        <family val="1"/>
      </rPr>
      <t xml:space="preserve">                                                                                                                                                                                                                                                       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</si>
  <si>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t>Bodegas Fijos</t>
  </si>
  <si>
    <t>Bodegas Móviles</t>
  </si>
  <si>
    <r>
      <rPr>
        <b/>
        <sz val="11"/>
        <color theme="1"/>
        <rFont val="Times New Roman"/>
        <family val="1"/>
      </rPr>
      <t>530</t>
    </r>
    <r>
      <rPr>
        <sz val="11"/>
        <color theme="1"/>
        <rFont val="Times New Roman"/>
        <family val="1"/>
      </rPr>
      <t xml:space="preserve"> Bodegas  Móoviles   </t>
    </r>
  </si>
  <si>
    <r>
      <rPr>
        <b/>
        <sz val="11"/>
        <color theme="1"/>
        <rFont val="Times New Roman"/>
        <family val="1"/>
      </rPr>
      <t>600</t>
    </r>
    <r>
      <rPr>
        <sz val="11"/>
        <color theme="1"/>
        <rFont val="Times New Roman"/>
        <family val="1"/>
      </rPr>
      <t xml:space="preserve"> Mercados de Productores</t>
    </r>
  </si>
  <si>
    <r>
      <t xml:space="preserve">24 </t>
    </r>
    <r>
      <rPr>
        <sz val="11"/>
        <color theme="1"/>
        <rFont val="Times New Roman"/>
        <family val="1"/>
      </rPr>
      <t>Bodegas Fijas</t>
    </r>
  </si>
  <si>
    <r>
      <t>Durante el primer semestre se afiliaron</t>
    </r>
    <r>
      <rPr>
        <b/>
        <sz val="11"/>
        <color theme="1"/>
        <rFont val="Calibri"/>
        <family val="2"/>
        <scheme val="minor"/>
      </rPr>
      <t xml:space="preserve"> 8 </t>
    </r>
    <r>
      <rPr>
        <sz val="11"/>
        <color theme="1"/>
        <rFont val="Calibri"/>
        <family val="2"/>
        <scheme val="minor"/>
      </rPr>
      <t xml:space="preserve">asociaciones de productores que agrupan a  </t>
    </r>
    <r>
      <rPr>
        <b/>
        <sz val="11"/>
        <color theme="1"/>
        <rFont val="Calibri"/>
        <family val="2"/>
        <scheme val="minor"/>
      </rPr>
      <t>1,251</t>
    </r>
    <r>
      <rPr>
        <sz val="11"/>
        <color theme="1"/>
        <rFont val="Calibri"/>
        <family val="2"/>
        <scheme val="minor"/>
      </rPr>
      <t xml:space="preserve"> medianos y pequeños productores. Se detallan como sigue:                                                   </t>
    </r>
    <r>
      <rPr>
        <b/>
        <sz val="11"/>
        <color theme="1"/>
        <rFont val="Calibri"/>
        <family val="2"/>
        <scheme val="minor"/>
      </rPr>
      <t>1.</t>
    </r>
    <r>
      <rPr>
        <sz val="11"/>
        <color theme="1"/>
        <rFont val="Calibri"/>
        <family val="2"/>
        <scheme val="minor"/>
      </rPr>
      <t xml:space="preserve"> Asociación de Productores Agropecuarios (ADEPROA), en el Municipio de Guerra, Sección Mata de Palma, con</t>
    </r>
    <r>
      <rPr>
        <b/>
        <sz val="11"/>
        <color theme="1"/>
        <rFont val="Calibri"/>
        <family val="2"/>
        <scheme val="minor"/>
      </rPr>
      <t xml:space="preserve"> 300 </t>
    </r>
    <r>
      <rPr>
        <sz val="11"/>
        <color theme="1"/>
        <rFont val="Calibri"/>
        <family val="2"/>
        <scheme val="minor"/>
      </rPr>
      <t xml:space="preserve">medianos y pequeños productores; </t>
    </r>
    <r>
      <rPr>
        <b/>
        <sz val="11"/>
        <color theme="1"/>
        <rFont val="Calibri"/>
        <family val="2"/>
        <scheme val="minor"/>
      </rPr>
      <t>2.</t>
    </r>
    <r>
      <rPr>
        <sz val="11"/>
        <color theme="1"/>
        <rFont val="Calibri"/>
        <family val="2"/>
        <scheme val="minor"/>
      </rPr>
      <t xml:space="preserve">  Asociación de Amigos del Progreso en el Cercadillo de Yamasá que cuenta con</t>
    </r>
    <r>
      <rPr>
        <b/>
        <sz val="11"/>
        <color theme="1"/>
        <rFont val="Calibri"/>
        <family val="2"/>
        <scheme val="minor"/>
      </rPr>
      <t xml:space="preserve"> 80</t>
    </r>
    <r>
      <rPr>
        <sz val="11"/>
        <color theme="1"/>
        <rFont val="Calibri"/>
        <family val="2"/>
        <scheme val="minor"/>
      </rPr>
      <t xml:space="preserve"> medianos y pequeños productores;                  </t>
    </r>
    <r>
      <rPr>
        <b/>
        <sz val="11"/>
        <color theme="1"/>
        <rFont val="Calibri"/>
        <family val="2"/>
        <scheme val="minor"/>
      </rPr>
      <t>3.</t>
    </r>
    <r>
      <rPr>
        <sz val="11"/>
        <color theme="1"/>
        <rFont val="Calibri"/>
        <family val="2"/>
        <scheme val="minor"/>
      </rPr>
      <t xml:space="preserve"> en Hato Mayor 10 asociaciones con</t>
    </r>
    <r>
      <rPr>
        <b/>
        <sz val="11"/>
        <color theme="1"/>
        <rFont val="Calibri"/>
        <family val="2"/>
        <scheme val="minor"/>
      </rPr>
      <t xml:space="preserve"> 370 </t>
    </r>
    <r>
      <rPr>
        <sz val="11"/>
        <color theme="1"/>
        <rFont val="Calibri"/>
        <family val="2"/>
        <scheme val="minor"/>
      </rPr>
      <t>medianos y pequeños</t>
    </r>
    <r>
      <rPr>
        <b/>
        <sz val="11"/>
        <color theme="1"/>
        <rFont val="Calibri"/>
        <family val="2"/>
        <scheme val="minor"/>
      </rPr>
      <t xml:space="preserve"> </t>
    </r>
    <r>
      <rPr>
        <sz val="11"/>
        <color theme="1"/>
        <rFont val="Calibri"/>
        <family val="2"/>
        <scheme val="minor"/>
      </rPr>
      <t xml:space="preserve">productores;                                                        </t>
    </r>
    <r>
      <rPr>
        <b/>
        <sz val="11"/>
        <color theme="1"/>
        <rFont val="Calibri"/>
        <family val="2"/>
        <scheme val="minor"/>
      </rPr>
      <t>4</t>
    </r>
    <r>
      <rPr>
        <sz val="11"/>
        <color theme="1"/>
        <rFont val="Calibri"/>
        <family val="2"/>
        <scheme val="minor"/>
      </rPr>
      <t xml:space="preserve">. en El Valle, San Juan, 4 asociaciones con </t>
    </r>
    <r>
      <rPr>
        <b/>
        <sz val="11"/>
        <color theme="1"/>
        <rFont val="Calibri"/>
        <family val="2"/>
        <scheme val="minor"/>
      </rPr>
      <t xml:space="preserve">251 </t>
    </r>
    <r>
      <rPr>
        <sz val="11"/>
        <color theme="1"/>
        <rFont val="Calibri"/>
        <family val="2"/>
        <scheme val="minor"/>
      </rPr>
      <t>medianos y pequeños</t>
    </r>
    <r>
      <rPr>
        <b/>
        <sz val="11"/>
        <color theme="1"/>
        <rFont val="Calibri"/>
        <family val="2"/>
        <scheme val="minor"/>
      </rPr>
      <t xml:space="preserve"> </t>
    </r>
    <r>
      <rPr>
        <sz val="11"/>
        <color theme="1"/>
        <rFont val="Calibri"/>
        <family val="2"/>
        <scheme val="minor"/>
      </rPr>
      <t xml:space="preserve">productores;                                                  </t>
    </r>
    <r>
      <rPr>
        <b/>
        <sz val="11"/>
        <color theme="1"/>
        <rFont val="Calibri"/>
        <family val="2"/>
        <scheme val="minor"/>
      </rPr>
      <t>5.</t>
    </r>
    <r>
      <rPr>
        <sz val="11"/>
        <color theme="1"/>
        <rFont val="Calibri"/>
        <family val="2"/>
        <scheme val="minor"/>
      </rPr>
      <t xml:space="preserve"> en Mata Palma, Monte Plata, 7 asociaciones con </t>
    </r>
    <r>
      <rPr>
        <b/>
        <sz val="11"/>
        <color theme="1"/>
        <rFont val="Calibri"/>
        <family val="2"/>
        <scheme val="minor"/>
      </rPr>
      <t xml:space="preserve">201 </t>
    </r>
    <r>
      <rPr>
        <sz val="11"/>
        <color theme="1"/>
        <rFont val="Calibri"/>
        <family val="2"/>
        <scheme val="minor"/>
      </rPr>
      <t xml:space="preserve">medianos y pequeños productores; y                                                    </t>
    </r>
    <r>
      <rPr>
        <b/>
        <sz val="11"/>
        <color theme="1"/>
        <rFont val="Calibri"/>
        <family val="2"/>
        <scheme val="minor"/>
      </rPr>
      <t>6.</t>
    </r>
    <r>
      <rPr>
        <sz val="11"/>
        <color theme="1"/>
        <rFont val="Calibri"/>
        <family val="2"/>
        <scheme val="minor"/>
      </rPr>
      <t xml:space="preserve"> en Yamasá, 1 asociación con </t>
    </r>
    <r>
      <rPr>
        <b/>
        <sz val="11"/>
        <color theme="1"/>
        <rFont val="Calibri"/>
        <family val="2"/>
        <scheme val="minor"/>
      </rPr>
      <t xml:space="preserve">49 </t>
    </r>
    <r>
      <rPr>
        <sz val="11"/>
        <color theme="1"/>
        <rFont val="Calibri"/>
        <family val="2"/>
        <scheme val="minor"/>
      </rPr>
      <t xml:space="preserve">medianos y pequeños productores. 
</t>
    </r>
  </si>
  <si>
    <t>Se brindó asistencia técnica a: 159 veces en mercados de productores, 72 veces en agromercados y    2  veces en bodegas fijas. Se realizaron   53 jornadas de control de plagas.</t>
  </si>
  <si>
    <t>Dirección de Comercialización.</t>
  </si>
  <si>
    <t>Medianos y pequeños productores.</t>
  </si>
  <si>
    <t>INESPRE</t>
  </si>
  <si>
    <t>Departaamento de Tecnología y comunicaciones,</t>
  </si>
  <si>
    <t>Personal de la Institución.</t>
  </si>
  <si>
    <t>Dirección de Abastecimiento, Logística y Distibución.</t>
  </si>
  <si>
    <t>Cambio de diferentes respuestos para electricidad por mantenimiento preventivo y/o  correctivo.</t>
  </si>
  <si>
    <t>Cambio de diferentes respuestos para plomería por mantenimiento preventivo y/o correctivo.</t>
  </si>
  <si>
    <t>Cambio de diferentes respuestos para refrigeración por mantenimiento preventivo y/o correctivo.</t>
  </si>
  <si>
    <r>
      <t>Inspeccionar</t>
    </r>
    <r>
      <rPr>
        <b/>
        <sz val="11"/>
        <color theme="1"/>
        <rFont val="Calibri"/>
        <family val="2"/>
        <scheme val="minor"/>
      </rPr>
      <t xml:space="preserve"> 4,056</t>
    </r>
    <r>
      <rPr>
        <sz val="11"/>
        <color theme="1"/>
        <rFont val="Calibri"/>
        <family val="2"/>
        <scheme val="minor"/>
      </rPr>
      <t xml:space="preserve">  diarios de ventas, realizados en los agromercado.</t>
    </r>
  </si>
  <si>
    <r>
      <t xml:space="preserve">Se inspeccionaron </t>
    </r>
    <r>
      <rPr>
        <b/>
        <sz val="11"/>
        <color theme="1"/>
        <rFont val="Calibri"/>
        <family val="2"/>
        <scheme val="minor"/>
      </rPr>
      <t>878</t>
    </r>
    <r>
      <rPr>
        <sz val="11"/>
        <color theme="1"/>
        <rFont val="Calibri"/>
        <family val="2"/>
        <scheme val="minor"/>
      </rPr>
      <t xml:space="preserve"> diarios de ventas de Agromercados.</t>
    </r>
  </si>
  <si>
    <r>
      <t xml:space="preserve">Inspeccionar </t>
    </r>
    <r>
      <rPr>
        <b/>
        <sz val="11"/>
        <color theme="1"/>
        <rFont val="Calibri"/>
        <family val="2"/>
        <scheme val="minor"/>
      </rPr>
      <t xml:space="preserve">65 </t>
    </r>
    <r>
      <rPr>
        <sz val="11"/>
        <color theme="1"/>
        <rFont val="Calibri"/>
        <family val="2"/>
        <scheme val="minor"/>
      </rPr>
      <t>diarios de ventas en cada uno de los Agromercados en este primer semestre.</t>
    </r>
  </si>
  <si>
    <t>INFORME PRIMER SEMESTRE DEL POA 2019</t>
  </si>
</sst>
</file>

<file path=xl/styles.xml><?xml version="1.0" encoding="utf-8"?>
<styleSheet xmlns="http://schemas.openxmlformats.org/spreadsheetml/2006/main">
  <numFmts count="1">
    <numFmt numFmtId="164" formatCode="_(* #,##0.00_);_(* \(#,##0.00\);_(* &quot;-&quot;??_);_(@_)"/>
  </numFmts>
  <fonts count="41">
    <font>
      <sz val="11"/>
      <color theme="1"/>
      <name val="Calibri"/>
      <family val="2"/>
      <scheme val="minor"/>
    </font>
    <font>
      <sz val="11"/>
      <color theme="1"/>
      <name val="Calibri"/>
      <family val="2"/>
      <scheme val="minor"/>
    </font>
    <font>
      <sz val="11"/>
      <color theme="0"/>
      <name val="Calibri"/>
      <family val="2"/>
      <scheme val="minor"/>
    </font>
    <font>
      <b/>
      <sz val="16"/>
      <color theme="1"/>
      <name val="Times New Roman"/>
      <family val="1"/>
    </font>
    <font>
      <sz val="14"/>
      <color theme="1"/>
      <name val="Times New Roman"/>
      <family val="1"/>
    </font>
    <font>
      <b/>
      <sz val="11"/>
      <color theme="1"/>
      <name val="Times New Roman"/>
      <family val="1"/>
    </font>
    <font>
      <sz val="12"/>
      <color indexed="8"/>
      <name val="Times New Roman"/>
      <family val="1"/>
    </font>
    <font>
      <sz val="14"/>
      <color indexed="8"/>
      <name val="Times New Roman"/>
      <family val="1"/>
    </font>
    <font>
      <b/>
      <sz val="11"/>
      <color indexed="8"/>
      <name val="Times New Roman"/>
      <family val="1"/>
    </font>
    <font>
      <sz val="11"/>
      <color indexed="8"/>
      <name val="Times New Roman"/>
      <family val="1"/>
    </font>
    <font>
      <b/>
      <sz val="11"/>
      <color rgb="FF000000"/>
      <name val="Times New Roman"/>
      <family val="1"/>
    </font>
    <font>
      <b/>
      <sz val="11"/>
      <color theme="0"/>
      <name val="Times New Roman"/>
      <family val="1"/>
    </font>
    <font>
      <b/>
      <sz val="14"/>
      <color theme="1"/>
      <name val="Times New Roman"/>
      <family val="1"/>
    </font>
    <font>
      <b/>
      <sz val="20"/>
      <color theme="4" tint="-0.499984740745262"/>
      <name val="Times New Roman"/>
      <family val="1"/>
    </font>
    <font>
      <sz val="11"/>
      <color theme="1"/>
      <name val="Times New Roman"/>
      <family val="1"/>
    </font>
    <font>
      <sz val="12"/>
      <color theme="1"/>
      <name val="Times New Roman"/>
      <family val="1"/>
    </font>
    <font>
      <b/>
      <sz val="11"/>
      <color indexed="8"/>
      <name val="Calibri"/>
      <family val="2"/>
    </font>
    <font>
      <sz val="10"/>
      <name val="Arial"/>
      <family val="2"/>
    </font>
    <font>
      <sz val="14"/>
      <name val="Times New Roman"/>
      <family val="1"/>
    </font>
    <font>
      <b/>
      <sz val="12"/>
      <name val="Calibri"/>
      <family val="2"/>
      <scheme val="minor"/>
    </font>
    <font>
      <b/>
      <sz val="14"/>
      <name val="Times New Roman"/>
      <family val="1"/>
    </font>
    <font>
      <sz val="14"/>
      <name val="Calibri"/>
      <family val="2"/>
      <scheme val="minor"/>
    </font>
    <font>
      <b/>
      <sz val="14"/>
      <name val="Calibri"/>
      <family val="2"/>
      <scheme val="minor"/>
    </font>
    <font>
      <sz val="12"/>
      <name val="Calibri"/>
      <family val="2"/>
      <scheme val="minor"/>
    </font>
    <font>
      <sz val="14"/>
      <name val="Arial"/>
      <family val="2"/>
    </font>
    <font>
      <b/>
      <u val="double"/>
      <sz val="14"/>
      <name val="Times New Roman"/>
      <family val="1"/>
    </font>
    <font>
      <b/>
      <sz val="12"/>
      <color indexed="8"/>
      <name val="Times New Roman"/>
      <family val="1"/>
    </font>
    <font>
      <b/>
      <sz val="14"/>
      <color indexed="8"/>
      <name val="Times New Roman"/>
      <family val="1"/>
    </font>
    <font>
      <b/>
      <u/>
      <sz val="14"/>
      <color indexed="8"/>
      <name val="Times New Roman"/>
      <family val="1"/>
    </font>
    <font>
      <sz val="12"/>
      <name val="Times New Roman"/>
      <family val="1"/>
    </font>
    <font>
      <b/>
      <u val="double"/>
      <sz val="14"/>
      <name val="Calibri"/>
      <family val="2"/>
      <scheme val="minor"/>
    </font>
    <font>
      <sz val="12"/>
      <name val="Arial"/>
      <family val="2"/>
    </font>
    <font>
      <b/>
      <sz val="11"/>
      <color theme="1"/>
      <name val="Calibri"/>
      <family val="2"/>
      <scheme val="minor"/>
    </font>
    <font>
      <sz val="12"/>
      <color theme="1"/>
      <name val="Calibri"/>
      <family val="2"/>
      <scheme val="minor"/>
    </font>
    <font>
      <b/>
      <sz val="12"/>
      <color theme="1"/>
      <name val="Calibri"/>
      <family val="2"/>
      <scheme val="minor"/>
    </font>
    <font>
      <sz val="11"/>
      <color indexed="8"/>
      <name val="Calibri"/>
      <family val="2"/>
    </font>
    <font>
      <b/>
      <sz val="20"/>
      <color theme="9" tint="-0.499984740745262"/>
      <name val="Times New Roman"/>
      <family val="1"/>
    </font>
    <font>
      <b/>
      <sz val="20"/>
      <color theme="9" tint="-0.499984740745262"/>
      <name val="Calibri"/>
      <family val="2"/>
      <scheme val="minor"/>
    </font>
    <font>
      <b/>
      <sz val="12"/>
      <color theme="1"/>
      <name val="Times New Roman"/>
      <family val="1"/>
    </font>
    <font>
      <b/>
      <sz val="14"/>
      <color theme="9" tint="-0.499984740745262"/>
      <name val="Times New Roman"/>
      <family val="1"/>
    </font>
    <font>
      <b/>
      <sz val="12"/>
      <name val="Times New Roman"/>
      <family val="1"/>
    </font>
  </fonts>
  <fills count="8">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7" tint="0.59999389629810485"/>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s>
  <cellStyleXfs count="5">
    <xf numFmtId="0" fontId="0" fillId="0" borderId="0"/>
    <xf numFmtId="0" fontId="17"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306">
    <xf numFmtId="0" fontId="0" fillId="0" borderId="0" xfId="0"/>
    <xf numFmtId="0" fontId="14" fillId="3" borderId="20" xfId="0" applyFont="1" applyFill="1" applyBorder="1" applyAlignment="1">
      <alignment vertical="center" wrapText="1"/>
    </xf>
    <xf numFmtId="0" fontId="14" fillId="3" borderId="15" xfId="0" applyFont="1" applyFill="1" applyBorder="1" applyAlignment="1">
      <alignment vertical="center" wrapText="1"/>
    </xf>
    <xf numFmtId="3" fontId="14" fillId="3" borderId="16" xfId="0" applyNumberFormat="1" applyFont="1" applyFill="1" applyBorder="1" applyAlignment="1">
      <alignment horizontal="center" vertical="center" wrapText="1"/>
    </xf>
    <xf numFmtId="0" fontId="14" fillId="3" borderId="16" xfId="0" applyFont="1" applyFill="1" applyBorder="1" applyAlignment="1">
      <alignment vertical="center" wrapText="1"/>
    </xf>
    <xf numFmtId="0" fontId="14" fillId="3" borderId="16" xfId="0" applyFont="1" applyFill="1" applyBorder="1" applyAlignment="1">
      <alignment horizontal="center" vertical="center" wrapText="1"/>
    </xf>
    <xf numFmtId="0" fontId="14" fillId="3" borderId="11" xfId="0" applyFont="1" applyFill="1" applyBorder="1" applyAlignment="1">
      <alignment vertical="center" wrapText="1"/>
    </xf>
    <xf numFmtId="0" fontId="14" fillId="3" borderId="12" xfId="0" applyFont="1" applyFill="1" applyBorder="1" applyAlignment="1">
      <alignment horizontal="center" vertical="center" wrapText="1"/>
    </xf>
    <xf numFmtId="0" fontId="14" fillId="3" borderId="12" xfId="0" applyFont="1" applyFill="1" applyBorder="1" applyAlignment="1">
      <alignment vertical="center" wrapText="1"/>
    </xf>
    <xf numFmtId="0" fontId="0" fillId="3" borderId="0" xfId="0" applyFill="1"/>
    <xf numFmtId="0" fontId="3" fillId="3" borderId="0" xfId="0" applyFont="1" applyFill="1" applyAlignment="1">
      <alignment horizontal="center"/>
    </xf>
    <xf numFmtId="0" fontId="10" fillId="3" borderId="0" xfId="0" applyFont="1" applyFill="1" applyAlignment="1">
      <alignment vertical="center" wrapText="1"/>
    </xf>
    <xf numFmtId="0" fontId="11" fillId="3" borderId="0" xfId="0" applyFont="1" applyFill="1" applyAlignment="1">
      <alignment vertical="center" wrapText="1"/>
    </xf>
    <xf numFmtId="0" fontId="2" fillId="3" borderId="0" xfId="0" applyFont="1" applyFill="1"/>
    <xf numFmtId="0" fontId="12" fillId="3" borderId="9" xfId="0" applyFont="1" applyFill="1" applyBorder="1" applyAlignment="1">
      <alignment horizontal="left" vertical="top" wrapText="1"/>
    </xf>
    <xf numFmtId="0" fontId="12" fillId="3" borderId="0" xfId="0" applyFont="1" applyFill="1" applyAlignment="1">
      <alignment horizontal="left" vertical="top"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4" fillId="3" borderId="24" xfId="0" applyFont="1" applyFill="1" applyBorder="1" applyAlignment="1">
      <alignment horizontal="left" vertical="center" wrapText="1"/>
    </xf>
    <xf numFmtId="3" fontId="14" fillId="3" borderId="16" xfId="0" applyNumberFormat="1" applyFont="1" applyFill="1" applyBorder="1" applyAlignment="1">
      <alignment horizontal="center" vertical="center"/>
    </xf>
    <xf numFmtId="0" fontId="14" fillId="3" borderId="16" xfId="0" applyFont="1" applyFill="1" applyBorder="1" applyAlignment="1">
      <alignment horizontal="left" vertical="center" wrapText="1"/>
    </xf>
    <xf numFmtId="0" fontId="14" fillId="3" borderId="33"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27" xfId="0" applyFont="1" applyFill="1" applyBorder="1" applyAlignment="1">
      <alignment horizontal="left" vertical="center" wrapText="1"/>
    </xf>
    <xf numFmtId="0" fontId="14" fillId="3" borderId="21" xfId="0" applyFont="1" applyFill="1" applyBorder="1" applyAlignment="1">
      <alignment horizontal="center" vertical="center" wrapText="1"/>
    </xf>
    <xf numFmtId="0" fontId="14" fillId="3" borderId="21" xfId="0" applyFont="1" applyFill="1" applyBorder="1" applyAlignment="1">
      <alignment vertical="center" wrapText="1"/>
    </xf>
    <xf numFmtId="0" fontId="15" fillId="3" borderId="28" xfId="0" applyFont="1" applyFill="1" applyBorder="1" applyAlignment="1">
      <alignment vertical="center" wrapText="1"/>
    </xf>
    <xf numFmtId="0" fontId="9" fillId="3" borderId="12" xfId="0" applyFont="1" applyFill="1" applyBorder="1" applyAlignment="1">
      <alignment horizontal="left" vertical="center" wrapText="1"/>
    </xf>
    <xf numFmtId="0" fontId="14" fillId="3" borderId="12" xfId="0" applyFont="1" applyFill="1" applyBorder="1" applyAlignment="1">
      <alignment vertical="top" wrapText="1"/>
    </xf>
    <xf numFmtId="0" fontId="9" fillId="3" borderId="16"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3" borderId="16" xfId="0" applyFont="1" applyFill="1" applyBorder="1"/>
    <xf numFmtId="0" fontId="0" fillId="3" borderId="0" xfId="0" applyFill="1" applyAlignment="1">
      <alignment horizontal="left" vertical="center" wrapText="1"/>
    </xf>
    <xf numFmtId="0" fontId="5" fillId="3" borderId="21" xfId="0" applyFont="1" applyFill="1" applyBorder="1" applyAlignment="1">
      <alignment horizontal="left" vertical="center" wrapText="1"/>
    </xf>
    <xf numFmtId="0" fontId="14" fillId="3" borderId="12" xfId="0" applyFont="1" applyFill="1" applyBorder="1" applyAlignment="1">
      <alignment horizontal="center" vertical="center"/>
    </xf>
    <xf numFmtId="0" fontId="9" fillId="3" borderId="16" xfId="0" applyFont="1" applyFill="1" applyBorder="1" applyAlignment="1">
      <alignment horizontal="center" vertical="center" wrapText="1"/>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16" xfId="0" applyFill="1" applyBorder="1" applyAlignment="1">
      <alignment horizontal="center" vertical="center" wrapText="1"/>
    </xf>
    <xf numFmtId="0" fontId="0" fillId="3" borderId="20" xfId="0" applyFill="1" applyBorder="1" applyAlignment="1">
      <alignment horizontal="left" vertical="center" wrapText="1"/>
    </xf>
    <xf numFmtId="0" fontId="0" fillId="3" borderId="21" xfId="0" applyFill="1" applyBorder="1" applyAlignment="1">
      <alignment horizontal="center" vertical="center" wrapText="1"/>
    </xf>
    <xf numFmtId="0" fontId="0" fillId="3" borderId="21" xfId="0" applyFill="1" applyBorder="1" applyAlignment="1">
      <alignment vertical="center" wrapText="1"/>
    </xf>
    <xf numFmtId="0" fontId="14" fillId="3" borderId="20" xfId="0" applyFont="1" applyFill="1" applyBorder="1" applyAlignment="1">
      <alignment horizontal="center" vertical="center" wrapText="1"/>
    </xf>
    <xf numFmtId="0" fontId="0" fillId="3" borderId="21" xfId="0"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0" fillId="3" borderId="35" xfId="0" applyFill="1" applyBorder="1"/>
    <xf numFmtId="0" fontId="0" fillId="3" borderId="32" xfId="0" applyFill="1" applyBorder="1"/>
    <xf numFmtId="0" fontId="0" fillId="3" borderId="34" xfId="0" applyFill="1" applyBorder="1"/>
    <xf numFmtId="0" fontId="17" fillId="3" borderId="0" xfId="1" applyFill="1"/>
    <xf numFmtId="3" fontId="17" fillId="3" borderId="0" xfId="2" applyNumberFormat="1" applyFont="1" applyFill="1"/>
    <xf numFmtId="0" fontId="21" fillId="3" borderId="0" xfId="1" applyFont="1" applyFill="1"/>
    <xf numFmtId="3" fontId="21" fillId="3" borderId="0" xfId="2" applyNumberFormat="1" applyFont="1" applyFill="1"/>
    <xf numFmtId="4" fontId="22" fillId="3" borderId="0" xfId="2" applyNumberFormat="1" applyFont="1" applyFill="1"/>
    <xf numFmtId="3" fontId="22" fillId="3" borderId="0" xfId="2" applyNumberFormat="1" applyFont="1" applyFill="1"/>
    <xf numFmtId="0" fontId="24" fillId="3" borderId="0" xfId="1" applyFont="1" applyFill="1"/>
    <xf numFmtId="3" fontId="23" fillId="3" borderId="0" xfId="2" applyNumberFormat="1" applyFont="1" applyFill="1"/>
    <xf numFmtId="0" fontId="23" fillId="3" borderId="0" xfId="1" applyFont="1" applyFill="1"/>
    <xf numFmtId="164" fontId="22" fillId="3" borderId="0" xfId="2" applyFont="1" applyFill="1"/>
    <xf numFmtId="164" fontId="21" fillId="3" borderId="0" xfId="2" applyFont="1" applyFill="1"/>
    <xf numFmtId="3" fontId="24" fillId="3" borderId="0" xfId="2" applyNumberFormat="1" applyFont="1" applyFill="1"/>
    <xf numFmtId="3" fontId="1" fillId="3" borderId="0" xfId="2" applyNumberFormat="1" applyFill="1"/>
    <xf numFmtId="0" fontId="0" fillId="5" borderId="0" xfId="0" applyFill="1"/>
    <xf numFmtId="0" fontId="5" fillId="5" borderId="38" xfId="0" applyFont="1" applyFill="1" applyBorder="1" applyAlignment="1">
      <alignment horizontal="center" vertical="center" wrapText="1"/>
    </xf>
    <xf numFmtId="3" fontId="14" fillId="0" borderId="12"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41" xfId="0" applyFont="1" applyBorder="1" applyAlignment="1">
      <alignment horizontal="left" vertical="center" wrapText="1"/>
    </xf>
    <xf numFmtId="0" fontId="14" fillId="0" borderId="16" xfId="0" applyFont="1" applyBorder="1" applyAlignment="1">
      <alignment horizontal="left" vertical="center" wrapText="1"/>
    </xf>
    <xf numFmtId="0" fontId="14" fillId="0" borderId="19" xfId="0" applyFont="1"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horizontal="center" vertical="center" wrapText="1"/>
    </xf>
    <xf numFmtId="0" fontId="14" fillId="0" borderId="33" xfId="0" applyFont="1" applyBorder="1" applyAlignment="1">
      <alignment vertical="center" wrapText="1"/>
    </xf>
    <xf numFmtId="0" fontId="0" fillId="0" borderId="21" xfId="0" applyBorder="1" applyAlignment="1">
      <alignment horizontal="left" vertical="center" wrapText="1"/>
    </xf>
    <xf numFmtId="0" fontId="12" fillId="5" borderId="39" xfId="0" applyFont="1" applyFill="1" applyBorder="1" applyAlignment="1">
      <alignment horizontal="center" vertical="center" wrapText="1"/>
    </xf>
    <xf numFmtId="0" fontId="14" fillId="0" borderId="28" xfId="0" applyFont="1" applyFill="1" applyBorder="1" applyAlignment="1">
      <alignment horizontal="left" vertical="center" wrapText="1"/>
    </xf>
    <xf numFmtId="0" fontId="14" fillId="0" borderId="42" xfId="0" applyFont="1" applyBorder="1" applyAlignment="1">
      <alignment horizontal="left" vertical="center" wrapText="1"/>
    </xf>
    <xf numFmtId="0" fontId="14" fillId="3" borderId="19" xfId="0" applyFont="1" applyFill="1" applyBorder="1" applyAlignment="1">
      <alignment horizontal="center" vertical="center" wrapText="1"/>
    </xf>
    <xf numFmtId="0" fontId="0" fillId="0" borderId="21" xfId="0" applyFont="1" applyBorder="1" applyAlignment="1">
      <alignment horizontal="left" vertical="center" wrapText="1"/>
    </xf>
    <xf numFmtId="0" fontId="9" fillId="0" borderId="19" xfId="0" applyFont="1" applyBorder="1" applyAlignment="1">
      <alignment horizontal="center" vertical="center" wrapText="1"/>
    </xf>
    <xf numFmtId="0" fontId="9" fillId="0" borderId="25" xfId="0" applyFont="1" applyBorder="1" applyAlignment="1">
      <alignment horizontal="center" vertical="center" wrapText="1"/>
    </xf>
    <xf numFmtId="0" fontId="14" fillId="0" borderId="0" xfId="0" applyFont="1" applyBorder="1"/>
    <xf numFmtId="0" fontId="0" fillId="3" borderId="0" xfId="0" applyFill="1" applyAlignment="1">
      <alignment horizontal="center" vertical="center" wrapText="1"/>
    </xf>
    <xf numFmtId="9" fontId="14" fillId="3" borderId="16" xfId="4" applyFont="1" applyFill="1" applyBorder="1" applyAlignment="1">
      <alignment horizontal="center" vertical="center" wrapText="1"/>
    </xf>
    <xf numFmtId="9" fontId="14" fillId="3" borderId="16" xfId="0" applyNumberFormat="1" applyFont="1" applyFill="1" applyBorder="1" applyAlignment="1">
      <alignment horizontal="center" vertical="center" wrapText="1"/>
    </xf>
    <xf numFmtId="9" fontId="0" fillId="3" borderId="16" xfId="0" applyNumberFormat="1" applyFill="1" applyBorder="1" applyAlignment="1">
      <alignment horizontal="center" vertical="center" wrapText="1"/>
    </xf>
    <xf numFmtId="9" fontId="14" fillId="3" borderId="21" xfId="0" applyNumberFormat="1" applyFont="1" applyFill="1" applyBorder="1" applyAlignment="1">
      <alignment horizontal="center" vertical="center" wrapText="1"/>
    </xf>
    <xf numFmtId="9" fontId="14" fillId="3" borderId="12" xfId="0" applyNumberFormat="1" applyFont="1" applyFill="1" applyBorder="1" applyAlignment="1">
      <alignment horizontal="center" vertical="center" wrapText="1"/>
    </xf>
    <xf numFmtId="0" fontId="0" fillId="3" borderId="14" xfId="0" applyFill="1" applyBorder="1" applyAlignment="1">
      <alignment horizontal="left" vertical="center" wrapText="1"/>
    </xf>
    <xf numFmtId="0" fontId="0" fillId="3" borderId="18" xfId="0" applyFill="1" applyBorder="1" applyAlignment="1">
      <alignment horizontal="left" vertical="center" wrapText="1"/>
    </xf>
    <xf numFmtId="0" fontId="0" fillId="3" borderId="22" xfId="0" applyFill="1" applyBorder="1" applyAlignment="1">
      <alignment horizontal="left" vertical="center" wrapText="1"/>
    </xf>
    <xf numFmtId="9" fontId="14" fillId="3" borderId="21" xfId="4" applyFont="1" applyFill="1" applyBorder="1" applyAlignment="1">
      <alignment horizontal="center" vertical="center" wrapText="1"/>
    </xf>
    <xf numFmtId="9" fontId="0" fillId="3" borderId="21" xfId="0" applyNumberFormat="1" applyFill="1" applyBorder="1" applyAlignment="1">
      <alignment horizontal="center" vertical="center" wrapText="1"/>
    </xf>
    <xf numFmtId="9" fontId="14" fillId="3" borderId="16" xfId="0" applyNumberFormat="1" applyFont="1" applyFill="1" applyBorder="1" applyAlignment="1">
      <alignment horizontal="center" vertical="center"/>
    </xf>
    <xf numFmtId="0" fontId="5" fillId="5" borderId="44" xfId="0" applyFont="1" applyFill="1" applyBorder="1" applyAlignment="1">
      <alignment horizontal="center" vertical="center" wrapText="1"/>
    </xf>
    <xf numFmtId="0" fontId="0" fillId="0" borderId="21" xfId="0" applyBorder="1" applyAlignment="1">
      <alignment horizontal="center" vertical="center" wrapText="1"/>
    </xf>
    <xf numFmtId="0" fontId="5" fillId="5" borderId="45" xfId="0" applyFont="1" applyFill="1" applyBorder="1" applyAlignment="1">
      <alignment horizontal="center" vertical="center" wrapText="1"/>
    </xf>
    <xf numFmtId="0" fontId="9" fillId="0" borderId="21" xfId="0" applyFont="1" applyBorder="1" applyAlignment="1">
      <alignment horizontal="left" vertical="center" wrapText="1"/>
    </xf>
    <xf numFmtId="0" fontId="12" fillId="5" borderId="42" xfId="0" applyFont="1" applyFill="1" applyBorder="1" applyAlignment="1">
      <alignment horizontal="center" vertical="center" wrapText="1"/>
    </xf>
    <xf numFmtId="3" fontId="14" fillId="3" borderId="21" xfId="0" applyNumberFormat="1" applyFont="1" applyFill="1" applyBorder="1" applyAlignment="1">
      <alignment horizontal="center" vertical="center"/>
    </xf>
    <xf numFmtId="9" fontId="14" fillId="3" borderId="19" xfId="4" applyFont="1" applyFill="1" applyBorder="1" applyAlignment="1">
      <alignment horizontal="center" vertical="center" wrapText="1"/>
    </xf>
    <xf numFmtId="9" fontId="14" fillId="3" borderId="12" xfId="0" applyNumberFormat="1" applyFont="1" applyFill="1" applyBorder="1" applyAlignment="1">
      <alignment horizontal="center" vertical="center"/>
    </xf>
    <xf numFmtId="9" fontId="14" fillId="3" borderId="19" xfId="0" applyNumberFormat="1" applyFont="1" applyFill="1" applyBorder="1" applyAlignment="1">
      <alignment horizontal="center" vertical="center" wrapText="1"/>
    </xf>
    <xf numFmtId="0" fontId="21" fillId="3" borderId="0" xfId="1" applyFont="1" applyFill="1" applyBorder="1"/>
    <xf numFmtId="0" fontId="0" fillId="3" borderId="0" xfId="0" applyFill="1" applyBorder="1"/>
    <xf numFmtId="0" fontId="18" fillId="3" borderId="0" xfId="1" applyFont="1" applyFill="1" applyBorder="1"/>
    <xf numFmtId="0" fontId="20" fillId="3" borderId="0" xfId="1" applyFont="1" applyFill="1" applyBorder="1" applyAlignment="1">
      <alignment horizontal="left" vertical="center"/>
    </xf>
    <xf numFmtId="0" fontId="20" fillId="3" borderId="0" xfId="1" applyFont="1" applyFill="1" applyBorder="1"/>
    <xf numFmtId="0" fontId="14" fillId="3" borderId="0" xfId="0" applyFont="1" applyFill="1" applyBorder="1"/>
    <xf numFmtId="3" fontId="23" fillId="3" borderId="0" xfId="2" applyNumberFormat="1" applyFont="1" applyFill="1" applyBorder="1" applyAlignment="1">
      <alignment vertical="center"/>
    </xf>
    <xf numFmtId="0" fontId="29" fillId="3" borderId="0" xfId="1" applyFont="1" applyFill="1" applyBorder="1" applyAlignment="1">
      <alignment horizontal="left"/>
    </xf>
    <xf numFmtId="0" fontId="20" fillId="3" borderId="0" xfId="1" applyFont="1" applyFill="1" applyBorder="1" applyAlignment="1">
      <alignment horizontal="left"/>
    </xf>
    <xf numFmtId="3" fontId="24" fillId="3" borderId="0" xfId="2" applyNumberFormat="1" applyFont="1" applyFill="1" applyBorder="1"/>
    <xf numFmtId="0" fontId="31" fillId="3" borderId="0" xfId="1" applyFont="1" applyFill="1" applyBorder="1"/>
    <xf numFmtId="4" fontId="23" fillId="3" borderId="0" xfId="2" applyNumberFormat="1" applyFont="1" applyFill="1" applyBorder="1"/>
    <xf numFmtId="3" fontId="23" fillId="3" borderId="0" xfId="2" applyNumberFormat="1" applyFont="1" applyFill="1" applyBorder="1"/>
    <xf numFmtId="0" fontId="17" fillId="3" borderId="0" xfId="1" applyFill="1" applyBorder="1"/>
    <xf numFmtId="9" fontId="0" fillId="3" borderId="21" xfId="4" applyFont="1" applyFill="1" applyBorder="1" applyAlignment="1">
      <alignment horizontal="center" vertical="center" wrapText="1"/>
    </xf>
    <xf numFmtId="0" fontId="18" fillId="3" borderId="0" xfId="1" applyFont="1" applyFill="1" applyBorder="1" applyAlignment="1">
      <alignment horizontal="left"/>
    </xf>
    <xf numFmtId="4" fontId="18" fillId="3" borderId="0" xfId="2" applyNumberFormat="1" applyFont="1" applyFill="1" applyBorder="1"/>
    <xf numFmtId="4" fontId="20" fillId="3" borderId="0" xfId="2" applyNumberFormat="1" applyFont="1" applyFill="1" applyBorder="1"/>
    <xf numFmtId="4" fontId="25" fillId="3" borderId="0" xfId="2" applyNumberFormat="1" applyFont="1" applyFill="1" applyBorder="1"/>
    <xf numFmtId="0" fontId="24" fillId="3" borderId="0" xfId="1" applyFont="1" applyFill="1" applyBorder="1"/>
    <xf numFmtId="0" fontId="23" fillId="3" borderId="0" xfId="1" applyFont="1" applyFill="1" applyBorder="1" applyAlignment="1">
      <alignment horizontal="left"/>
    </xf>
    <xf numFmtId="0" fontId="23" fillId="3" borderId="0" xfId="1" applyFont="1" applyFill="1" applyBorder="1" applyAlignment="1">
      <alignment wrapText="1"/>
    </xf>
    <xf numFmtId="4" fontId="23" fillId="3" borderId="0" xfId="2" applyNumberFormat="1" applyFont="1" applyFill="1" applyBorder="1" applyAlignment="1">
      <alignment horizontal="right"/>
    </xf>
    <xf numFmtId="3" fontId="17" fillId="3" borderId="0" xfId="2" applyNumberFormat="1" applyFont="1" applyFill="1" applyBorder="1"/>
    <xf numFmtId="0" fontId="23" fillId="3" borderId="0" xfId="1" applyFont="1" applyFill="1" applyBorder="1"/>
    <xf numFmtId="3" fontId="19" fillId="3" borderId="0" xfId="2" applyNumberFormat="1" applyFont="1" applyFill="1" applyBorder="1"/>
    <xf numFmtId="3" fontId="21" fillId="3" borderId="0" xfId="2" applyNumberFormat="1" applyFont="1" applyFill="1" applyBorder="1"/>
    <xf numFmtId="3" fontId="22" fillId="3" borderId="0" xfId="2" applyNumberFormat="1" applyFont="1" applyFill="1" applyBorder="1"/>
    <xf numFmtId="164" fontId="22" fillId="3" borderId="0" xfId="2" applyFont="1" applyFill="1" applyBorder="1"/>
    <xf numFmtId="164" fontId="21" fillId="3" borderId="0" xfId="2" applyFont="1" applyFill="1" applyBorder="1"/>
    <xf numFmtId="164" fontId="18" fillId="3" borderId="0" xfId="3" applyFont="1" applyFill="1" applyBorder="1" applyAlignment="1">
      <alignment horizontal="center" vertical="center" wrapText="1"/>
    </xf>
    <xf numFmtId="0" fontId="33" fillId="0" borderId="27" xfId="0" applyFont="1" applyFill="1" applyBorder="1" applyAlignment="1">
      <alignment horizontal="left" vertical="center" wrapText="1"/>
    </xf>
    <xf numFmtId="0" fontId="14" fillId="3" borderId="16" xfId="0" applyFont="1" applyFill="1" applyBorder="1" applyAlignment="1">
      <alignment horizontal="left" vertical="center"/>
    </xf>
    <xf numFmtId="0" fontId="0" fillId="3" borderId="18" xfId="0" applyFill="1" applyBorder="1" applyAlignment="1">
      <alignment horizontal="left"/>
    </xf>
    <xf numFmtId="0" fontId="5" fillId="3" borderId="0" xfId="0" applyFont="1" applyFill="1" applyAlignment="1">
      <alignment horizontal="left" vertical="center"/>
    </xf>
    <xf numFmtId="0" fontId="12" fillId="5" borderId="8" xfId="0" applyFont="1" applyFill="1" applyBorder="1" applyAlignment="1">
      <alignment horizontal="center" vertical="center" wrapText="1"/>
    </xf>
    <xf numFmtId="3" fontId="9" fillId="3" borderId="16" xfId="0" applyNumberFormat="1" applyFont="1" applyFill="1" applyBorder="1" applyAlignment="1">
      <alignment horizontal="left" vertical="center" wrapText="1"/>
    </xf>
    <xf numFmtId="0" fontId="12" fillId="5" borderId="0"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51"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37" xfId="0" applyFont="1" applyFill="1" applyBorder="1" applyAlignment="1">
      <alignment horizontal="center" vertical="center" wrapText="1"/>
    </xf>
    <xf numFmtId="9" fontId="14" fillId="3" borderId="39" xfId="0" applyNumberFormat="1" applyFont="1" applyFill="1" applyBorder="1" applyAlignment="1">
      <alignment horizontal="center" vertical="center" wrapText="1"/>
    </xf>
    <xf numFmtId="0" fontId="14" fillId="3" borderId="15" xfId="0" applyFont="1" applyFill="1" applyBorder="1" applyAlignment="1">
      <alignment horizontal="left" vertical="center" wrapText="1"/>
    </xf>
    <xf numFmtId="164" fontId="18" fillId="3" borderId="0" xfId="1" applyNumberFormat="1" applyFont="1" applyFill="1" applyBorder="1"/>
    <xf numFmtId="164" fontId="18" fillId="3" borderId="0" xfId="3" applyFont="1" applyFill="1" applyBorder="1" applyAlignment="1">
      <alignment horizontal="left"/>
    </xf>
    <xf numFmtId="0" fontId="4" fillId="3" borderId="0" xfId="0" applyFont="1" applyFill="1" applyBorder="1" applyAlignment="1">
      <alignment horizontal="center" vertical="center" wrapText="1"/>
    </xf>
    <xf numFmtId="4" fontId="4" fillId="3" borderId="0" xfId="0" applyNumberFormat="1" applyFont="1" applyFill="1" applyBorder="1" applyAlignment="1">
      <alignment horizontal="center" vertical="center" wrapText="1"/>
    </xf>
    <xf numFmtId="0" fontId="14" fillId="0" borderId="27" xfId="0" applyFont="1" applyFill="1" applyBorder="1" applyAlignment="1">
      <alignment horizontal="left" vertical="center" wrapText="1"/>
    </xf>
    <xf numFmtId="0" fontId="8" fillId="6" borderId="8" xfId="0" applyFont="1" applyFill="1" applyBorder="1" applyAlignment="1">
      <alignment vertical="top" wrapText="1"/>
    </xf>
    <xf numFmtId="0" fontId="8" fillId="6" borderId="0" xfId="0" applyFont="1" applyFill="1" applyBorder="1" applyAlignment="1">
      <alignment vertical="top" wrapText="1"/>
    </xf>
    <xf numFmtId="0" fontId="8" fillId="3" borderId="0" xfId="0" applyFont="1" applyFill="1" applyBorder="1" applyAlignment="1">
      <alignment vertical="top" wrapText="1"/>
    </xf>
    <xf numFmtId="0" fontId="2" fillId="3" borderId="2" xfId="0" applyFont="1" applyFill="1" applyBorder="1" applyAlignment="1">
      <alignment vertical="top"/>
    </xf>
    <xf numFmtId="0" fontId="11" fillId="3" borderId="2" xfId="0" applyFont="1" applyFill="1" applyBorder="1" applyAlignment="1">
      <alignment vertical="center" wrapText="1"/>
    </xf>
    <xf numFmtId="0" fontId="38" fillId="7" borderId="30" xfId="0" applyFont="1" applyFill="1" applyBorder="1" applyAlignment="1">
      <alignment horizontal="center" vertical="center" wrapText="1"/>
    </xf>
    <xf numFmtId="0" fontId="38" fillId="3" borderId="36" xfId="0" applyFont="1" applyFill="1" applyBorder="1" applyAlignment="1">
      <alignment horizontal="left" vertical="center" wrapText="1"/>
    </xf>
    <xf numFmtId="4" fontId="15" fillId="3" borderId="36" xfId="0" applyNumberFormat="1" applyFont="1" applyFill="1" applyBorder="1" applyAlignment="1">
      <alignment horizontal="center" vertical="center" wrapText="1"/>
    </xf>
    <xf numFmtId="4" fontId="40" fillId="5" borderId="31" xfId="0" applyNumberFormat="1" applyFont="1" applyFill="1" applyBorder="1" applyAlignment="1">
      <alignment horizontal="center" vertical="center" wrapText="1"/>
    </xf>
    <xf numFmtId="0" fontId="14" fillId="3" borderId="21" xfId="4" applyNumberFormat="1" applyFont="1" applyFill="1" applyBorder="1" applyAlignment="1">
      <alignment horizontal="center" vertical="center" wrapText="1"/>
    </xf>
    <xf numFmtId="3" fontId="14" fillId="3" borderId="19" xfId="4" applyNumberFormat="1" applyFont="1" applyFill="1" applyBorder="1" applyAlignment="1">
      <alignment horizontal="center" vertical="center" wrapText="1"/>
    </xf>
    <xf numFmtId="0" fontId="0" fillId="3" borderId="25" xfId="0" applyFill="1" applyBorder="1" applyAlignment="1">
      <alignment horizontal="center" vertical="center"/>
    </xf>
    <xf numFmtId="0" fontId="0" fillId="3" borderId="16" xfId="0" applyFill="1" applyBorder="1" applyAlignment="1">
      <alignment horizontal="center" vertical="center"/>
    </xf>
    <xf numFmtId="0" fontId="5" fillId="0" borderId="16" xfId="0" applyFont="1" applyBorder="1" applyAlignment="1">
      <alignment horizontal="center" vertical="center" wrapText="1"/>
    </xf>
    <xf numFmtId="0" fontId="32" fillId="0" borderId="16" xfId="0" applyFont="1" applyBorder="1" applyAlignment="1">
      <alignment horizontal="center" vertical="center"/>
    </xf>
    <xf numFmtId="0" fontId="5" fillId="0" borderId="21" xfId="0" applyFont="1" applyBorder="1" applyAlignment="1">
      <alignment horizontal="center" vertical="center" wrapText="1"/>
    </xf>
    <xf numFmtId="0" fontId="14" fillId="3" borderId="12" xfId="0" applyNumberFormat="1" applyFont="1" applyFill="1" applyBorder="1" applyAlignment="1">
      <alignment horizontal="center" vertical="center" wrapText="1"/>
    </xf>
    <xf numFmtId="0" fontId="14" fillId="3" borderId="16" xfId="0" applyNumberFormat="1" applyFont="1" applyFill="1" applyBorder="1" applyAlignment="1">
      <alignment horizontal="center" vertical="center" wrapText="1"/>
    </xf>
    <xf numFmtId="0" fontId="14" fillId="3" borderId="16" xfId="4" applyNumberFormat="1" applyFont="1" applyFill="1" applyBorder="1" applyAlignment="1">
      <alignment horizontal="center" vertical="center" wrapText="1"/>
    </xf>
    <xf numFmtId="0" fontId="14" fillId="3" borderId="41" xfId="4" applyNumberFormat="1" applyFont="1" applyFill="1" applyBorder="1" applyAlignment="1">
      <alignment horizontal="center" vertical="center" wrapText="1"/>
    </xf>
    <xf numFmtId="3" fontId="14" fillId="3" borderId="16" xfId="0" applyNumberFormat="1" applyFont="1" applyFill="1" applyBorder="1" applyAlignment="1">
      <alignment horizontal="left" vertical="center" wrapText="1"/>
    </xf>
    <xf numFmtId="0" fontId="14" fillId="3" borderId="39" xfId="0" applyFont="1" applyFill="1" applyBorder="1" applyAlignment="1">
      <alignment horizontal="left" vertical="center" wrapText="1"/>
    </xf>
    <xf numFmtId="0" fontId="14" fillId="3" borderId="41"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4" fillId="3" borderId="63" xfId="0" applyFont="1" applyFill="1" applyBorder="1" applyAlignment="1">
      <alignment horizontal="left" vertical="center" wrapText="1"/>
    </xf>
    <xf numFmtId="9" fontId="14" fillId="3" borderId="41" xfId="0" applyNumberFormat="1" applyFont="1" applyFill="1" applyBorder="1" applyAlignment="1">
      <alignment horizontal="center" vertical="center" wrapText="1"/>
    </xf>
    <xf numFmtId="0" fontId="14" fillId="3" borderId="41" xfId="0" applyFont="1" applyFill="1" applyBorder="1" applyAlignment="1">
      <alignment horizontal="left" vertical="center"/>
    </xf>
    <xf numFmtId="0" fontId="0" fillId="3" borderId="64" xfId="0" applyFill="1" applyBorder="1" applyAlignment="1">
      <alignment horizontal="left" vertical="center" wrapText="1"/>
    </xf>
    <xf numFmtId="0" fontId="14" fillId="3" borderId="41" xfId="0" applyFont="1" applyFill="1" applyBorder="1"/>
    <xf numFmtId="0" fontId="14" fillId="3" borderId="41" xfId="0" applyNumberFormat="1" applyFont="1" applyFill="1" applyBorder="1" applyAlignment="1">
      <alignment horizontal="center" vertical="center" wrapText="1"/>
    </xf>
    <xf numFmtId="0" fontId="0" fillId="3" borderId="0" xfId="0" applyFill="1" applyAlignment="1"/>
    <xf numFmtId="0" fontId="3" fillId="3" borderId="0" xfId="0" applyFont="1" applyFill="1" applyAlignment="1"/>
    <xf numFmtId="0" fontId="4" fillId="3" borderId="0" xfId="0" applyFont="1" applyFill="1" applyAlignment="1"/>
    <xf numFmtId="0" fontId="3" fillId="3" borderId="0" xfId="0" applyFont="1" applyFill="1" applyAlignment="1">
      <alignment horizontal="center"/>
    </xf>
    <xf numFmtId="0" fontId="4" fillId="3" borderId="0" xfId="0" applyFont="1" applyFill="1" applyAlignment="1">
      <alignment horizontal="center"/>
    </xf>
    <xf numFmtId="9" fontId="14" fillId="3" borderId="24" xfId="4" applyFont="1" applyFill="1" applyBorder="1" applyAlignment="1">
      <alignment horizontal="center" vertical="center" wrapText="1"/>
    </xf>
    <xf numFmtId="9" fontId="14" fillId="3" borderId="60" xfId="4" applyFont="1" applyFill="1" applyBorder="1" applyAlignment="1">
      <alignment horizontal="center" vertical="center" wrapText="1"/>
    </xf>
    <xf numFmtId="9" fontId="14" fillId="3" borderId="47" xfId="4" applyFont="1" applyFill="1" applyBorder="1" applyAlignment="1">
      <alignment horizontal="center" vertical="center" wrapText="1"/>
    </xf>
    <xf numFmtId="9" fontId="14" fillId="3" borderId="35" xfId="4" applyFont="1" applyFill="1" applyBorder="1" applyAlignment="1">
      <alignment horizontal="center" vertical="center" wrapText="1"/>
    </xf>
    <xf numFmtId="9" fontId="14" fillId="3" borderId="27" xfId="4" applyFont="1" applyFill="1" applyBorder="1" applyAlignment="1">
      <alignment horizontal="center" vertical="center" wrapText="1"/>
    </xf>
    <xf numFmtId="9" fontId="14" fillId="3" borderId="25" xfId="4" applyFont="1" applyFill="1" applyBorder="1" applyAlignment="1">
      <alignment horizontal="center" vertical="center" wrapText="1"/>
    </xf>
    <xf numFmtId="9" fontId="14" fillId="3" borderId="33" xfId="4" applyFont="1" applyFill="1" applyBorder="1" applyAlignment="1">
      <alignment horizontal="center" vertical="center" wrapText="1"/>
    </xf>
    <xf numFmtId="9" fontId="14" fillId="3" borderId="34" xfId="4" applyFont="1" applyFill="1" applyBorder="1" applyAlignment="1">
      <alignment horizontal="center" vertical="center" wrapText="1"/>
    </xf>
    <xf numFmtId="9" fontId="14" fillId="3" borderId="28" xfId="4" applyFont="1" applyFill="1" applyBorder="1" applyAlignment="1">
      <alignment horizontal="center" vertical="center" wrapText="1"/>
    </xf>
    <xf numFmtId="9" fontId="14" fillId="3" borderId="29" xfId="4" applyFont="1" applyFill="1" applyBorder="1" applyAlignment="1">
      <alignment horizontal="center" vertical="center" wrapText="1"/>
    </xf>
    <xf numFmtId="9" fontId="14" fillId="3" borderId="61" xfId="4" applyFont="1" applyFill="1" applyBorder="1" applyAlignment="1">
      <alignment horizontal="center" vertical="center" wrapText="1"/>
    </xf>
    <xf numFmtId="9" fontId="14" fillId="3" borderId="62" xfId="4" applyFont="1" applyFill="1" applyBorder="1" applyAlignment="1">
      <alignment horizontal="center" vertical="center" wrapText="1"/>
    </xf>
    <xf numFmtId="9" fontId="14" fillId="3" borderId="48" xfId="4" applyFont="1" applyFill="1" applyBorder="1" applyAlignment="1">
      <alignment horizontal="center" vertical="center" wrapText="1"/>
    </xf>
    <xf numFmtId="9" fontId="14" fillId="3" borderId="66" xfId="4" applyFont="1" applyFill="1" applyBorder="1" applyAlignment="1">
      <alignment horizontal="center" vertical="center" wrapText="1"/>
    </xf>
    <xf numFmtId="9" fontId="14" fillId="3" borderId="61" xfId="0" applyNumberFormat="1" applyFont="1" applyFill="1" applyBorder="1" applyAlignment="1">
      <alignment horizontal="center" vertical="center" wrapText="1"/>
    </xf>
    <xf numFmtId="9" fontId="14" fillId="3" borderId="62" xfId="0" applyNumberFormat="1" applyFont="1" applyFill="1" applyBorder="1" applyAlignment="1">
      <alignment horizontal="center" vertical="center" wrapText="1"/>
    </xf>
    <xf numFmtId="0" fontId="14" fillId="3" borderId="24" xfId="0" applyNumberFormat="1" applyFont="1" applyFill="1" applyBorder="1" applyAlignment="1">
      <alignment horizontal="center" vertical="center" wrapText="1"/>
    </xf>
    <xf numFmtId="0" fontId="14" fillId="3" borderId="60" xfId="0" applyNumberFormat="1" applyFont="1" applyFill="1" applyBorder="1" applyAlignment="1">
      <alignment horizontal="center" vertical="center" wrapText="1"/>
    </xf>
    <xf numFmtId="9" fontId="14" fillId="3" borderId="27" xfId="0" applyNumberFormat="1" applyFont="1" applyFill="1" applyBorder="1" applyAlignment="1">
      <alignment horizontal="center" vertical="center" wrapText="1"/>
    </xf>
    <xf numFmtId="9" fontId="14" fillId="3" borderId="25" xfId="0" applyNumberFormat="1" applyFont="1" applyFill="1" applyBorder="1" applyAlignment="1">
      <alignment horizontal="center" vertical="center" wrapText="1"/>
    </xf>
    <xf numFmtId="0" fontId="8" fillId="6" borderId="4" xfId="0" applyFont="1" applyFill="1" applyBorder="1" applyAlignment="1">
      <alignment horizontal="left" vertical="top" wrapText="1"/>
    </xf>
    <xf numFmtId="0" fontId="8" fillId="6" borderId="5" xfId="0" applyFont="1" applyFill="1" applyBorder="1" applyAlignment="1">
      <alignment horizontal="left" vertical="top" wrapText="1"/>
    </xf>
    <xf numFmtId="0" fontId="8" fillId="6" borderId="6"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0" xfId="0" applyFont="1" applyFill="1" applyBorder="1" applyAlignment="1">
      <alignment horizontal="left" vertical="top" wrapText="1"/>
    </xf>
    <xf numFmtId="0" fontId="8" fillId="6" borderId="8" xfId="0" applyFont="1" applyFill="1" applyBorder="1" applyAlignment="1">
      <alignment horizontal="left" vertical="top" wrapText="1"/>
    </xf>
    <xf numFmtId="0" fontId="8" fillId="6" borderId="37" xfId="0" applyFont="1" applyFill="1" applyBorder="1" applyAlignment="1">
      <alignment horizontal="left" vertical="top" wrapText="1"/>
    </xf>
    <xf numFmtId="0" fontId="8" fillId="6" borderId="9" xfId="0" applyFont="1" applyFill="1" applyBorder="1" applyAlignment="1">
      <alignment horizontal="left" vertical="top" wrapText="1"/>
    </xf>
    <xf numFmtId="0" fontId="8" fillId="6" borderId="10" xfId="0" applyFont="1" applyFill="1" applyBorder="1" applyAlignment="1">
      <alignment horizontal="left" vertical="top" wrapText="1"/>
    </xf>
    <xf numFmtId="0" fontId="6" fillId="2" borderId="4" xfId="0" applyFont="1" applyFill="1" applyBorder="1" applyAlignment="1">
      <alignment horizontal="left" wrapText="1"/>
    </xf>
    <xf numFmtId="0" fontId="6" fillId="2" borderId="5" xfId="0" applyFont="1" applyFill="1" applyBorder="1" applyAlignment="1">
      <alignment horizontal="left" wrapText="1"/>
    </xf>
    <xf numFmtId="0" fontId="6" fillId="2" borderId="6" xfId="0" applyFont="1" applyFill="1" applyBorder="1" applyAlignment="1">
      <alignment horizontal="left" wrapTex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0" xfId="0" applyFont="1" applyFill="1" applyBorder="1" applyAlignment="1">
      <alignment horizontal="left" vertical="center" wrapText="1"/>
    </xf>
    <xf numFmtId="0" fontId="14" fillId="3" borderId="33" xfId="0" applyNumberFormat="1" applyFont="1" applyFill="1" applyBorder="1" applyAlignment="1">
      <alignment horizontal="center" vertical="center" wrapText="1"/>
    </xf>
    <xf numFmtId="0" fontId="14" fillId="3" borderId="34" xfId="0" applyNumberFormat="1"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36" fillId="3" borderId="37"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12" fillId="5" borderId="13"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3" fillId="5" borderId="26" xfId="0" applyFont="1" applyFill="1" applyBorder="1" applyAlignment="1">
      <alignment horizontal="center" vertical="center" wrapText="1"/>
    </xf>
    <xf numFmtId="9" fontId="14" fillId="3" borderId="65" xfId="4" applyFont="1" applyFill="1" applyBorder="1" applyAlignment="1">
      <alignment horizontal="center" vertical="center" wrapText="1"/>
    </xf>
    <xf numFmtId="9" fontId="14" fillId="3" borderId="38" xfId="4" applyFont="1" applyFill="1" applyBorder="1" applyAlignment="1">
      <alignment horizontal="center" vertical="center" wrapText="1"/>
    </xf>
    <xf numFmtId="4" fontId="25" fillId="3" borderId="0" xfId="1" applyNumberFormat="1" applyFont="1" applyFill="1" applyBorder="1" applyAlignment="1">
      <alignment horizontal="right" vertical="center"/>
    </xf>
    <xf numFmtId="0" fontId="14" fillId="3" borderId="15" xfId="0" applyFont="1" applyFill="1" applyBorder="1" applyAlignment="1">
      <alignment horizontal="left" vertical="center" wrapText="1"/>
    </xf>
    <xf numFmtId="0" fontId="29" fillId="3" borderId="0" xfId="1" applyFont="1" applyFill="1" applyBorder="1" applyAlignment="1">
      <alignment horizontal="left" vertical="center" wrapText="1"/>
    </xf>
    <xf numFmtId="3" fontId="30" fillId="3" borderId="0" xfId="2" applyNumberFormat="1" applyFont="1" applyFill="1" applyBorder="1" applyAlignment="1">
      <alignment horizontal="right"/>
    </xf>
    <xf numFmtId="164" fontId="20" fillId="3" borderId="0" xfId="1" applyNumberFormat="1" applyFont="1" applyFill="1" applyBorder="1" applyAlignment="1">
      <alignment horizontal="right" wrapText="1"/>
    </xf>
    <xf numFmtId="164" fontId="29" fillId="3" borderId="0" xfId="1" applyNumberFormat="1" applyFont="1" applyFill="1" applyBorder="1" applyAlignment="1">
      <alignment horizontal="right"/>
    </xf>
    <xf numFmtId="0" fontId="39" fillId="3" borderId="9" xfId="0" applyFont="1" applyFill="1" applyBorder="1" applyAlignment="1">
      <alignment horizontal="center" vertical="center" wrapText="1"/>
    </xf>
    <xf numFmtId="4" fontId="15" fillId="3" borderId="54" xfId="0" applyNumberFormat="1" applyFont="1" applyFill="1" applyBorder="1" applyAlignment="1">
      <alignment horizontal="center" vertical="center" wrapText="1"/>
    </xf>
    <xf numFmtId="4" fontId="15" fillId="3" borderId="55" xfId="0" applyNumberFormat="1" applyFont="1" applyFill="1" applyBorder="1" applyAlignment="1">
      <alignment horizontal="center" vertical="center" wrapText="1"/>
    </xf>
    <xf numFmtId="4" fontId="15" fillId="3" borderId="56" xfId="0" applyNumberFormat="1" applyFont="1" applyFill="1" applyBorder="1" applyAlignment="1">
      <alignment horizontal="center" vertical="center" wrapText="1"/>
    </xf>
    <xf numFmtId="0" fontId="38" fillId="7" borderId="52" xfId="0" applyFont="1" applyFill="1" applyBorder="1" applyAlignment="1">
      <alignment horizontal="left" vertical="center" wrapText="1"/>
    </xf>
    <xf numFmtId="0" fontId="38" fillId="7" borderId="23" xfId="0" applyFont="1" applyFill="1" applyBorder="1" applyAlignment="1">
      <alignment horizontal="left" vertical="center" wrapText="1"/>
    </xf>
    <xf numFmtId="0" fontId="38" fillId="7" borderId="53" xfId="0" applyFont="1" applyFill="1" applyBorder="1" applyAlignment="1">
      <alignment horizontal="left" vertical="center" wrapText="1"/>
    </xf>
    <xf numFmtId="0" fontId="12" fillId="5" borderId="42" xfId="0" applyFont="1" applyFill="1" applyBorder="1" applyAlignment="1">
      <alignment horizontal="center" vertical="center" wrapText="1"/>
    </xf>
    <xf numFmtId="0" fontId="12" fillId="5" borderId="46"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37" fillId="3" borderId="37" xfId="0" applyFont="1" applyFill="1" applyBorder="1" applyAlignment="1">
      <alignment horizontal="center" vertical="center"/>
    </xf>
    <xf numFmtId="0" fontId="37" fillId="3" borderId="9" xfId="0" applyFont="1" applyFill="1" applyBorder="1" applyAlignment="1">
      <alignment horizontal="center" vertical="center"/>
    </xf>
    <xf numFmtId="0" fontId="37" fillId="3" borderId="10" xfId="0" applyFont="1" applyFill="1" applyBorder="1" applyAlignment="1">
      <alignment horizontal="center" vertical="center"/>
    </xf>
    <xf numFmtId="0" fontId="12" fillId="5" borderId="47"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4" fillId="3" borderId="28" xfId="0" applyNumberFormat="1" applyFont="1" applyFill="1" applyBorder="1" applyAlignment="1">
      <alignment horizontal="center" vertical="center" wrapText="1"/>
    </xf>
    <xf numFmtId="0" fontId="14" fillId="3" borderId="29" xfId="0" applyNumberFormat="1" applyFont="1" applyFill="1" applyBorder="1" applyAlignment="1">
      <alignment horizontal="center" vertical="center" wrapText="1"/>
    </xf>
    <xf numFmtId="0" fontId="12" fillId="5" borderId="1"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0"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2" xfId="0" applyFont="1" applyFill="1" applyBorder="1" applyAlignment="1">
      <alignment horizontal="center" vertical="top" wrapText="1"/>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37"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38" fillId="5" borderId="57" xfId="0" applyFont="1" applyFill="1" applyBorder="1" applyAlignment="1">
      <alignment horizontal="left" vertical="center" wrapText="1"/>
    </xf>
    <xf numFmtId="0" fontId="38" fillId="5" borderId="58" xfId="0" applyFont="1" applyFill="1" applyBorder="1" applyAlignment="1">
      <alignment horizontal="left" vertical="center" wrapText="1"/>
    </xf>
    <xf numFmtId="0" fontId="38" fillId="5" borderId="59" xfId="0" applyFont="1" applyFill="1" applyBorder="1" applyAlignment="1">
      <alignment horizontal="left" vertical="center" wrapText="1"/>
    </xf>
    <xf numFmtId="0" fontId="36" fillId="3" borderId="37" xfId="0" applyFont="1" applyFill="1" applyBorder="1" applyAlignment="1">
      <alignment horizontal="center" vertical="center" wrapText="1"/>
    </xf>
    <xf numFmtId="0" fontId="5" fillId="3" borderId="0" xfId="0" applyFont="1" applyFill="1" applyAlignment="1">
      <alignment horizontal="left" vertical="center"/>
    </xf>
    <xf numFmtId="0" fontId="12" fillId="5" borderId="8"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29" xfId="0" applyFont="1" applyFill="1" applyBorder="1" applyAlignment="1">
      <alignment horizontal="center" vertical="center" wrapText="1"/>
    </xf>
  </cellXfs>
  <cellStyles count="5">
    <cellStyle name="Millares" xfId="3" builtinId="3"/>
    <cellStyle name="Millares 2" xfId="2"/>
    <cellStyle name="Normal" xfId="0" builtinId="0"/>
    <cellStyle name="Normal 2" xfId="1"/>
    <cellStyle name="Porcentual"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1079500</xdr:colOff>
      <xdr:row>1</xdr:row>
      <xdr:rowOff>143565</xdr:rowOff>
    </xdr:from>
    <xdr:to>
      <xdr:col>6</xdr:col>
      <xdr:colOff>493229</xdr:colOff>
      <xdr:row>6</xdr:row>
      <xdr:rowOff>66261</xdr:rowOff>
    </xdr:to>
    <xdr:pic>
      <xdr:nvPicPr>
        <xdr:cNvPr id="5" name="Picture 2">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6733761" y="331304"/>
          <a:ext cx="2064164" cy="86139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7:S150"/>
  <sheetViews>
    <sheetView tabSelected="1" topLeftCell="B17" zoomScale="69" zoomScaleNormal="69" workbookViewId="0">
      <selection activeCell="J11" sqref="J11"/>
    </sheetView>
  </sheetViews>
  <sheetFormatPr baseColWidth="10" defaultColWidth="11.44140625" defaultRowHeight="14.4"/>
  <cols>
    <col min="1" max="1" width="25" style="9" customWidth="1"/>
    <col min="2" max="2" width="19.21875" style="9" customWidth="1"/>
    <col min="3" max="3" width="19.109375" style="9" customWidth="1"/>
    <col min="4" max="4" width="19.21875" style="9" customWidth="1"/>
    <col min="5" max="5" width="23.6640625" style="9" customWidth="1"/>
    <col min="6" max="7" width="15" style="9" customWidth="1"/>
    <col min="8" max="8" width="27.88671875" style="9" customWidth="1"/>
    <col min="9" max="9" width="28.33203125" style="9" customWidth="1"/>
    <col min="10" max="10" width="39.33203125" style="9" customWidth="1"/>
    <col min="11" max="11" width="11.44140625" style="9"/>
    <col min="12" max="12" width="7.44140625" style="9" customWidth="1"/>
    <col min="13" max="13" width="22.88671875" style="9" customWidth="1"/>
    <col min="14" max="14" width="35.5546875" style="9" customWidth="1"/>
    <col min="15" max="250" width="11.44140625" style="9"/>
    <col min="251" max="251" width="24.6640625" style="9" customWidth="1"/>
    <col min="252" max="252" width="20.5546875" style="9" customWidth="1"/>
    <col min="253" max="253" width="27.33203125" style="9" customWidth="1"/>
    <col min="254" max="254" width="26.5546875" style="9" customWidth="1"/>
    <col min="255" max="255" width="25.6640625" style="9" customWidth="1"/>
    <col min="256" max="256" width="25.33203125" style="9" customWidth="1"/>
    <col min="257" max="257" width="25.44140625" style="9" customWidth="1"/>
    <col min="258" max="258" width="29.5546875" style="9" customWidth="1"/>
    <col min="259" max="260" width="16" style="9" customWidth="1"/>
    <col min="261" max="261" width="18.109375" style="9" customWidth="1"/>
    <col min="262" max="262" width="24.44140625" style="9" customWidth="1"/>
    <col min="263" max="263" width="39.33203125" style="9" customWidth="1"/>
    <col min="264" max="264" width="31.109375" style="9" customWidth="1"/>
    <col min="265" max="265" width="31.6640625" style="9" customWidth="1"/>
    <col min="266" max="506" width="11.44140625" style="9"/>
    <col min="507" max="507" width="24.6640625" style="9" customWidth="1"/>
    <col min="508" max="508" width="20.5546875" style="9" customWidth="1"/>
    <col min="509" max="509" width="27.33203125" style="9" customWidth="1"/>
    <col min="510" max="510" width="26.5546875" style="9" customWidth="1"/>
    <col min="511" max="511" width="25.6640625" style="9" customWidth="1"/>
    <col min="512" max="512" width="25.33203125" style="9" customWidth="1"/>
    <col min="513" max="513" width="25.44140625" style="9" customWidth="1"/>
    <col min="514" max="514" width="29.5546875" style="9" customWidth="1"/>
    <col min="515" max="516" width="16" style="9" customWidth="1"/>
    <col min="517" max="517" width="18.109375" style="9" customWidth="1"/>
    <col min="518" max="518" width="24.44140625" style="9" customWidth="1"/>
    <col min="519" max="519" width="39.33203125" style="9" customWidth="1"/>
    <col min="520" max="520" width="31.109375" style="9" customWidth="1"/>
    <col min="521" max="521" width="31.6640625" style="9" customWidth="1"/>
    <col min="522" max="762" width="11.44140625" style="9"/>
    <col min="763" max="763" width="24.6640625" style="9" customWidth="1"/>
    <col min="764" max="764" width="20.5546875" style="9" customWidth="1"/>
    <col min="765" max="765" width="27.33203125" style="9" customWidth="1"/>
    <col min="766" max="766" width="26.5546875" style="9" customWidth="1"/>
    <col min="767" max="767" width="25.6640625" style="9" customWidth="1"/>
    <col min="768" max="768" width="25.33203125" style="9" customWidth="1"/>
    <col min="769" max="769" width="25.44140625" style="9" customWidth="1"/>
    <col min="770" max="770" width="29.5546875" style="9" customWidth="1"/>
    <col min="771" max="772" width="16" style="9" customWidth="1"/>
    <col min="773" max="773" width="18.109375" style="9" customWidth="1"/>
    <col min="774" max="774" width="24.44140625" style="9" customWidth="1"/>
    <col min="775" max="775" width="39.33203125" style="9" customWidth="1"/>
    <col min="776" max="776" width="31.109375" style="9" customWidth="1"/>
    <col min="777" max="777" width="31.6640625" style="9" customWidth="1"/>
    <col min="778" max="1018" width="11.44140625" style="9"/>
    <col min="1019" max="1019" width="24.6640625" style="9" customWidth="1"/>
    <col min="1020" max="1020" width="20.5546875" style="9" customWidth="1"/>
    <col min="1021" max="1021" width="27.33203125" style="9" customWidth="1"/>
    <col min="1022" max="1022" width="26.5546875" style="9" customWidth="1"/>
    <col min="1023" max="1023" width="25.6640625" style="9" customWidth="1"/>
    <col min="1024" max="1024" width="25.33203125" style="9" customWidth="1"/>
    <col min="1025" max="1025" width="25.44140625" style="9" customWidth="1"/>
    <col min="1026" max="1026" width="29.5546875" style="9" customWidth="1"/>
    <col min="1027" max="1028" width="16" style="9" customWidth="1"/>
    <col min="1029" max="1029" width="18.109375" style="9" customWidth="1"/>
    <col min="1030" max="1030" width="24.44140625" style="9" customWidth="1"/>
    <col min="1031" max="1031" width="39.33203125" style="9" customWidth="1"/>
    <col min="1032" max="1032" width="31.109375" style="9" customWidth="1"/>
    <col min="1033" max="1033" width="31.6640625" style="9" customWidth="1"/>
    <col min="1034" max="1274" width="11.44140625" style="9"/>
    <col min="1275" max="1275" width="24.6640625" style="9" customWidth="1"/>
    <col min="1276" max="1276" width="20.5546875" style="9" customWidth="1"/>
    <col min="1277" max="1277" width="27.33203125" style="9" customWidth="1"/>
    <col min="1278" max="1278" width="26.5546875" style="9" customWidth="1"/>
    <col min="1279" max="1279" width="25.6640625" style="9" customWidth="1"/>
    <col min="1280" max="1280" width="25.33203125" style="9" customWidth="1"/>
    <col min="1281" max="1281" width="25.44140625" style="9" customWidth="1"/>
    <col min="1282" max="1282" width="29.5546875" style="9" customWidth="1"/>
    <col min="1283" max="1284" width="16" style="9" customWidth="1"/>
    <col min="1285" max="1285" width="18.109375" style="9" customWidth="1"/>
    <col min="1286" max="1286" width="24.44140625" style="9" customWidth="1"/>
    <col min="1287" max="1287" width="39.33203125" style="9" customWidth="1"/>
    <col min="1288" max="1288" width="31.109375" style="9" customWidth="1"/>
    <col min="1289" max="1289" width="31.6640625" style="9" customWidth="1"/>
    <col min="1290" max="1530" width="11.44140625" style="9"/>
    <col min="1531" max="1531" width="24.6640625" style="9" customWidth="1"/>
    <col min="1532" max="1532" width="20.5546875" style="9" customWidth="1"/>
    <col min="1533" max="1533" width="27.33203125" style="9" customWidth="1"/>
    <col min="1534" max="1534" width="26.5546875" style="9" customWidth="1"/>
    <col min="1535" max="1535" width="25.6640625" style="9" customWidth="1"/>
    <col min="1536" max="1536" width="25.33203125" style="9" customWidth="1"/>
    <col min="1537" max="1537" width="25.44140625" style="9" customWidth="1"/>
    <col min="1538" max="1538" width="29.5546875" style="9" customWidth="1"/>
    <col min="1539" max="1540" width="16" style="9" customWidth="1"/>
    <col min="1541" max="1541" width="18.109375" style="9" customWidth="1"/>
    <col min="1542" max="1542" width="24.44140625" style="9" customWidth="1"/>
    <col min="1543" max="1543" width="39.33203125" style="9" customWidth="1"/>
    <col min="1544" max="1544" width="31.109375" style="9" customWidth="1"/>
    <col min="1545" max="1545" width="31.6640625" style="9" customWidth="1"/>
    <col min="1546" max="1786" width="11.44140625" style="9"/>
    <col min="1787" max="1787" width="24.6640625" style="9" customWidth="1"/>
    <col min="1788" max="1788" width="20.5546875" style="9" customWidth="1"/>
    <col min="1789" max="1789" width="27.33203125" style="9" customWidth="1"/>
    <col min="1790" max="1790" width="26.5546875" style="9" customWidth="1"/>
    <col min="1791" max="1791" width="25.6640625" style="9" customWidth="1"/>
    <col min="1792" max="1792" width="25.33203125" style="9" customWidth="1"/>
    <col min="1793" max="1793" width="25.44140625" style="9" customWidth="1"/>
    <col min="1794" max="1794" width="29.5546875" style="9" customWidth="1"/>
    <col min="1795" max="1796" width="16" style="9" customWidth="1"/>
    <col min="1797" max="1797" width="18.109375" style="9" customWidth="1"/>
    <col min="1798" max="1798" width="24.44140625" style="9" customWidth="1"/>
    <col min="1799" max="1799" width="39.33203125" style="9" customWidth="1"/>
    <col min="1800" max="1800" width="31.109375" style="9" customWidth="1"/>
    <col min="1801" max="1801" width="31.6640625" style="9" customWidth="1"/>
    <col min="1802" max="2042" width="11.44140625" style="9"/>
    <col min="2043" max="2043" width="24.6640625" style="9" customWidth="1"/>
    <col min="2044" max="2044" width="20.5546875" style="9" customWidth="1"/>
    <col min="2045" max="2045" width="27.33203125" style="9" customWidth="1"/>
    <col min="2046" max="2046" width="26.5546875" style="9" customWidth="1"/>
    <col min="2047" max="2047" width="25.6640625" style="9" customWidth="1"/>
    <col min="2048" max="2048" width="25.33203125" style="9" customWidth="1"/>
    <col min="2049" max="2049" width="25.44140625" style="9" customWidth="1"/>
    <col min="2050" max="2050" width="29.5546875" style="9" customWidth="1"/>
    <col min="2051" max="2052" width="16" style="9" customWidth="1"/>
    <col min="2053" max="2053" width="18.109375" style="9" customWidth="1"/>
    <col min="2054" max="2054" width="24.44140625" style="9" customWidth="1"/>
    <col min="2055" max="2055" width="39.33203125" style="9" customWidth="1"/>
    <col min="2056" max="2056" width="31.109375" style="9" customWidth="1"/>
    <col min="2057" max="2057" width="31.6640625" style="9" customWidth="1"/>
    <col min="2058" max="2298" width="11.44140625" style="9"/>
    <col min="2299" max="2299" width="24.6640625" style="9" customWidth="1"/>
    <col min="2300" max="2300" width="20.5546875" style="9" customWidth="1"/>
    <col min="2301" max="2301" width="27.33203125" style="9" customWidth="1"/>
    <col min="2302" max="2302" width="26.5546875" style="9" customWidth="1"/>
    <col min="2303" max="2303" width="25.6640625" style="9" customWidth="1"/>
    <col min="2304" max="2304" width="25.33203125" style="9" customWidth="1"/>
    <col min="2305" max="2305" width="25.44140625" style="9" customWidth="1"/>
    <col min="2306" max="2306" width="29.5546875" style="9" customWidth="1"/>
    <col min="2307" max="2308" width="16" style="9" customWidth="1"/>
    <col min="2309" max="2309" width="18.109375" style="9" customWidth="1"/>
    <col min="2310" max="2310" width="24.44140625" style="9" customWidth="1"/>
    <col min="2311" max="2311" width="39.33203125" style="9" customWidth="1"/>
    <col min="2312" max="2312" width="31.109375" style="9" customWidth="1"/>
    <col min="2313" max="2313" width="31.6640625" style="9" customWidth="1"/>
    <col min="2314" max="2554" width="11.44140625" style="9"/>
    <col min="2555" max="2555" width="24.6640625" style="9" customWidth="1"/>
    <col min="2556" max="2556" width="20.5546875" style="9" customWidth="1"/>
    <col min="2557" max="2557" width="27.33203125" style="9" customWidth="1"/>
    <col min="2558" max="2558" width="26.5546875" style="9" customWidth="1"/>
    <col min="2559" max="2559" width="25.6640625" style="9" customWidth="1"/>
    <col min="2560" max="2560" width="25.33203125" style="9" customWidth="1"/>
    <col min="2561" max="2561" width="25.44140625" style="9" customWidth="1"/>
    <col min="2562" max="2562" width="29.5546875" style="9" customWidth="1"/>
    <col min="2563" max="2564" width="16" style="9" customWidth="1"/>
    <col min="2565" max="2565" width="18.109375" style="9" customWidth="1"/>
    <col min="2566" max="2566" width="24.44140625" style="9" customWidth="1"/>
    <col min="2567" max="2567" width="39.33203125" style="9" customWidth="1"/>
    <col min="2568" max="2568" width="31.109375" style="9" customWidth="1"/>
    <col min="2569" max="2569" width="31.6640625" style="9" customWidth="1"/>
    <col min="2570" max="2810" width="11.44140625" style="9"/>
    <col min="2811" max="2811" width="24.6640625" style="9" customWidth="1"/>
    <col min="2812" max="2812" width="20.5546875" style="9" customWidth="1"/>
    <col min="2813" max="2813" width="27.33203125" style="9" customWidth="1"/>
    <col min="2814" max="2814" width="26.5546875" style="9" customWidth="1"/>
    <col min="2815" max="2815" width="25.6640625" style="9" customWidth="1"/>
    <col min="2816" max="2816" width="25.33203125" style="9" customWidth="1"/>
    <col min="2817" max="2817" width="25.44140625" style="9" customWidth="1"/>
    <col min="2818" max="2818" width="29.5546875" style="9" customWidth="1"/>
    <col min="2819" max="2820" width="16" style="9" customWidth="1"/>
    <col min="2821" max="2821" width="18.109375" style="9" customWidth="1"/>
    <col min="2822" max="2822" width="24.44140625" style="9" customWidth="1"/>
    <col min="2823" max="2823" width="39.33203125" style="9" customWidth="1"/>
    <col min="2824" max="2824" width="31.109375" style="9" customWidth="1"/>
    <col min="2825" max="2825" width="31.6640625" style="9" customWidth="1"/>
    <col min="2826" max="3066" width="11.44140625" style="9"/>
    <col min="3067" max="3067" width="24.6640625" style="9" customWidth="1"/>
    <col min="3068" max="3068" width="20.5546875" style="9" customWidth="1"/>
    <col min="3069" max="3069" width="27.33203125" style="9" customWidth="1"/>
    <col min="3070" max="3070" width="26.5546875" style="9" customWidth="1"/>
    <col min="3071" max="3071" width="25.6640625" style="9" customWidth="1"/>
    <col min="3072" max="3072" width="25.33203125" style="9" customWidth="1"/>
    <col min="3073" max="3073" width="25.44140625" style="9" customWidth="1"/>
    <col min="3074" max="3074" width="29.5546875" style="9" customWidth="1"/>
    <col min="3075" max="3076" width="16" style="9" customWidth="1"/>
    <col min="3077" max="3077" width="18.109375" style="9" customWidth="1"/>
    <col min="3078" max="3078" width="24.44140625" style="9" customWidth="1"/>
    <col min="3079" max="3079" width="39.33203125" style="9" customWidth="1"/>
    <col min="3080" max="3080" width="31.109375" style="9" customWidth="1"/>
    <col min="3081" max="3081" width="31.6640625" style="9" customWidth="1"/>
    <col min="3082" max="3322" width="11.44140625" style="9"/>
    <col min="3323" max="3323" width="24.6640625" style="9" customWidth="1"/>
    <col min="3324" max="3324" width="20.5546875" style="9" customWidth="1"/>
    <col min="3325" max="3325" width="27.33203125" style="9" customWidth="1"/>
    <col min="3326" max="3326" width="26.5546875" style="9" customWidth="1"/>
    <col min="3327" max="3327" width="25.6640625" style="9" customWidth="1"/>
    <col min="3328" max="3328" width="25.33203125" style="9" customWidth="1"/>
    <col min="3329" max="3329" width="25.44140625" style="9" customWidth="1"/>
    <col min="3330" max="3330" width="29.5546875" style="9" customWidth="1"/>
    <col min="3331" max="3332" width="16" style="9" customWidth="1"/>
    <col min="3333" max="3333" width="18.109375" style="9" customWidth="1"/>
    <col min="3334" max="3334" width="24.44140625" style="9" customWidth="1"/>
    <col min="3335" max="3335" width="39.33203125" style="9" customWidth="1"/>
    <col min="3336" max="3336" width="31.109375" style="9" customWidth="1"/>
    <col min="3337" max="3337" width="31.6640625" style="9" customWidth="1"/>
    <col min="3338" max="3578" width="11.44140625" style="9"/>
    <col min="3579" max="3579" width="24.6640625" style="9" customWidth="1"/>
    <col min="3580" max="3580" width="20.5546875" style="9" customWidth="1"/>
    <col min="3581" max="3581" width="27.33203125" style="9" customWidth="1"/>
    <col min="3582" max="3582" width="26.5546875" style="9" customWidth="1"/>
    <col min="3583" max="3583" width="25.6640625" style="9" customWidth="1"/>
    <col min="3584" max="3584" width="25.33203125" style="9" customWidth="1"/>
    <col min="3585" max="3585" width="25.44140625" style="9" customWidth="1"/>
    <col min="3586" max="3586" width="29.5546875" style="9" customWidth="1"/>
    <col min="3587" max="3588" width="16" style="9" customWidth="1"/>
    <col min="3589" max="3589" width="18.109375" style="9" customWidth="1"/>
    <col min="3590" max="3590" width="24.44140625" style="9" customWidth="1"/>
    <col min="3591" max="3591" width="39.33203125" style="9" customWidth="1"/>
    <col min="3592" max="3592" width="31.109375" style="9" customWidth="1"/>
    <col min="3593" max="3593" width="31.6640625" style="9" customWidth="1"/>
    <col min="3594" max="3834" width="11.44140625" style="9"/>
    <col min="3835" max="3835" width="24.6640625" style="9" customWidth="1"/>
    <col min="3836" max="3836" width="20.5546875" style="9" customWidth="1"/>
    <col min="3837" max="3837" width="27.33203125" style="9" customWidth="1"/>
    <col min="3838" max="3838" width="26.5546875" style="9" customWidth="1"/>
    <col min="3839" max="3839" width="25.6640625" style="9" customWidth="1"/>
    <col min="3840" max="3840" width="25.33203125" style="9" customWidth="1"/>
    <col min="3841" max="3841" width="25.44140625" style="9" customWidth="1"/>
    <col min="3842" max="3842" width="29.5546875" style="9" customWidth="1"/>
    <col min="3843" max="3844" width="16" style="9" customWidth="1"/>
    <col min="3845" max="3845" width="18.109375" style="9" customWidth="1"/>
    <col min="3846" max="3846" width="24.44140625" style="9" customWidth="1"/>
    <col min="3847" max="3847" width="39.33203125" style="9" customWidth="1"/>
    <col min="3848" max="3848" width="31.109375" style="9" customWidth="1"/>
    <col min="3849" max="3849" width="31.6640625" style="9" customWidth="1"/>
    <col min="3850" max="4090" width="11.44140625" style="9"/>
    <col min="4091" max="4091" width="24.6640625" style="9" customWidth="1"/>
    <col min="4092" max="4092" width="20.5546875" style="9" customWidth="1"/>
    <col min="4093" max="4093" width="27.33203125" style="9" customWidth="1"/>
    <col min="4094" max="4094" width="26.5546875" style="9" customWidth="1"/>
    <col min="4095" max="4095" width="25.6640625" style="9" customWidth="1"/>
    <col min="4096" max="4096" width="25.33203125" style="9" customWidth="1"/>
    <col min="4097" max="4097" width="25.44140625" style="9" customWidth="1"/>
    <col min="4098" max="4098" width="29.5546875" style="9" customWidth="1"/>
    <col min="4099" max="4100" width="16" style="9" customWidth="1"/>
    <col min="4101" max="4101" width="18.109375" style="9" customWidth="1"/>
    <col min="4102" max="4102" width="24.44140625" style="9" customWidth="1"/>
    <col min="4103" max="4103" width="39.33203125" style="9" customWidth="1"/>
    <col min="4104" max="4104" width="31.109375" style="9" customWidth="1"/>
    <col min="4105" max="4105" width="31.6640625" style="9" customWidth="1"/>
    <col min="4106" max="4346" width="11.44140625" style="9"/>
    <col min="4347" max="4347" width="24.6640625" style="9" customWidth="1"/>
    <col min="4348" max="4348" width="20.5546875" style="9" customWidth="1"/>
    <col min="4349" max="4349" width="27.33203125" style="9" customWidth="1"/>
    <col min="4350" max="4350" width="26.5546875" style="9" customWidth="1"/>
    <col min="4351" max="4351" width="25.6640625" style="9" customWidth="1"/>
    <col min="4352" max="4352" width="25.33203125" style="9" customWidth="1"/>
    <col min="4353" max="4353" width="25.44140625" style="9" customWidth="1"/>
    <col min="4354" max="4354" width="29.5546875" style="9" customWidth="1"/>
    <col min="4355" max="4356" width="16" style="9" customWidth="1"/>
    <col min="4357" max="4357" width="18.109375" style="9" customWidth="1"/>
    <col min="4358" max="4358" width="24.44140625" style="9" customWidth="1"/>
    <col min="4359" max="4359" width="39.33203125" style="9" customWidth="1"/>
    <col min="4360" max="4360" width="31.109375" style="9" customWidth="1"/>
    <col min="4361" max="4361" width="31.6640625" style="9" customWidth="1"/>
    <col min="4362" max="4602" width="11.44140625" style="9"/>
    <col min="4603" max="4603" width="24.6640625" style="9" customWidth="1"/>
    <col min="4604" max="4604" width="20.5546875" style="9" customWidth="1"/>
    <col min="4605" max="4605" width="27.33203125" style="9" customWidth="1"/>
    <col min="4606" max="4606" width="26.5546875" style="9" customWidth="1"/>
    <col min="4607" max="4607" width="25.6640625" style="9" customWidth="1"/>
    <col min="4608" max="4608" width="25.33203125" style="9" customWidth="1"/>
    <col min="4609" max="4609" width="25.44140625" style="9" customWidth="1"/>
    <col min="4610" max="4610" width="29.5546875" style="9" customWidth="1"/>
    <col min="4611" max="4612" width="16" style="9" customWidth="1"/>
    <col min="4613" max="4613" width="18.109375" style="9" customWidth="1"/>
    <col min="4614" max="4614" width="24.44140625" style="9" customWidth="1"/>
    <col min="4615" max="4615" width="39.33203125" style="9" customWidth="1"/>
    <col min="4616" max="4616" width="31.109375" style="9" customWidth="1"/>
    <col min="4617" max="4617" width="31.6640625" style="9" customWidth="1"/>
    <col min="4618" max="4858" width="11.44140625" style="9"/>
    <col min="4859" max="4859" width="24.6640625" style="9" customWidth="1"/>
    <col min="4860" max="4860" width="20.5546875" style="9" customWidth="1"/>
    <col min="4861" max="4861" width="27.33203125" style="9" customWidth="1"/>
    <col min="4862" max="4862" width="26.5546875" style="9" customWidth="1"/>
    <col min="4863" max="4863" width="25.6640625" style="9" customWidth="1"/>
    <col min="4864" max="4864" width="25.33203125" style="9" customWidth="1"/>
    <col min="4865" max="4865" width="25.44140625" style="9" customWidth="1"/>
    <col min="4866" max="4866" width="29.5546875" style="9" customWidth="1"/>
    <col min="4867" max="4868" width="16" style="9" customWidth="1"/>
    <col min="4869" max="4869" width="18.109375" style="9" customWidth="1"/>
    <col min="4870" max="4870" width="24.44140625" style="9" customWidth="1"/>
    <col min="4871" max="4871" width="39.33203125" style="9" customWidth="1"/>
    <col min="4872" max="4872" width="31.109375" style="9" customWidth="1"/>
    <col min="4873" max="4873" width="31.6640625" style="9" customWidth="1"/>
    <col min="4874" max="5114" width="11.44140625" style="9"/>
    <col min="5115" max="5115" width="24.6640625" style="9" customWidth="1"/>
    <col min="5116" max="5116" width="20.5546875" style="9" customWidth="1"/>
    <col min="5117" max="5117" width="27.33203125" style="9" customWidth="1"/>
    <col min="5118" max="5118" width="26.5546875" style="9" customWidth="1"/>
    <col min="5119" max="5119" width="25.6640625" style="9" customWidth="1"/>
    <col min="5120" max="5120" width="25.33203125" style="9" customWidth="1"/>
    <col min="5121" max="5121" width="25.44140625" style="9" customWidth="1"/>
    <col min="5122" max="5122" width="29.5546875" style="9" customWidth="1"/>
    <col min="5123" max="5124" width="16" style="9" customWidth="1"/>
    <col min="5125" max="5125" width="18.109375" style="9" customWidth="1"/>
    <col min="5126" max="5126" width="24.44140625" style="9" customWidth="1"/>
    <col min="5127" max="5127" width="39.33203125" style="9" customWidth="1"/>
    <col min="5128" max="5128" width="31.109375" style="9" customWidth="1"/>
    <col min="5129" max="5129" width="31.6640625" style="9" customWidth="1"/>
    <col min="5130" max="5370" width="11.44140625" style="9"/>
    <col min="5371" max="5371" width="24.6640625" style="9" customWidth="1"/>
    <col min="5372" max="5372" width="20.5546875" style="9" customWidth="1"/>
    <col min="5373" max="5373" width="27.33203125" style="9" customWidth="1"/>
    <col min="5374" max="5374" width="26.5546875" style="9" customWidth="1"/>
    <col min="5375" max="5375" width="25.6640625" style="9" customWidth="1"/>
    <col min="5376" max="5376" width="25.33203125" style="9" customWidth="1"/>
    <col min="5377" max="5377" width="25.44140625" style="9" customWidth="1"/>
    <col min="5378" max="5378" width="29.5546875" style="9" customWidth="1"/>
    <col min="5379" max="5380" width="16" style="9" customWidth="1"/>
    <col min="5381" max="5381" width="18.109375" style="9" customWidth="1"/>
    <col min="5382" max="5382" width="24.44140625" style="9" customWidth="1"/>
    <col min="5383" max="5383" width="39.33203125" style="9" customWidth="1"/>
    <col min="5384" max="5384" width="31.109375" style="9" customWidth="1"/>
    <col min="5385" max="5385" width="31.6640625" style="9" customWidth="1"/>
    <col min="5386" max="5626" width="11.44140625" style="9"/>
    <col min="5627" max="5627" width="24.6640625" style="9" customWidth="1"/>
    <col min="5628" max="5628" width="20.5546875" style="9" customWidth="1"/>
    <col min="5629" max="5629" width="27.33203125" style="9" customWidth="1"/>
    <col min="5630" max="5630" width="26.5546875" style="9" customWidth="1"/>
    <col min="5631" max="5631" width="25.6640625" style="9" customWidth="1"/>
    <col min="5632" max="5632" width="25.33203125" style="9" customWidth="1"/>
    <col min="5633" max="5633" width="25.44140625" style="9" customWidth="1"/>
    <col min="5634" max="5634" width="29.5546875" style="9" customWidth="1"/>
    <col min="5635" max="5636" width="16" style="9" customWidth="1"/>
    <col min="5637" max="5637" width="18.109375" style="9" customWidth="1"/>
    <col min="5638" max="5638" width="24.44140625" style="9" customWidth="1"/>
    <col min="5639" max="5639" width="39.33203125" style="9" customWidth="1"/>
    <col min="5640" max="5640" width="31.109375" style="9" customWidth="1"/>
    <col min="5641" max="5641" width="31.6640625" style="9" customWidth="1"/>
    <col min="5642" max="5882" width="11.44140625" style="9"/>
    <col min="5883" max="5883" width="24.6640625" style="9" customWidth="1"/>
    <col min="5884" max="5884" width="20.5546875" style="9" customWidth="1"/>
    <col min="5885" max="5885" width="27.33203125" style="9" customWidth="1"/>
    <col min="5886" max="5886" width="26.5546875" style="9" customWidth="1"/>
    <col min="5887" max="5887" width="25.6640625" style="9" customWidth="1"/>
    <col min="5888" max="5888" width="25.33203125" style="9" customWidth="1"/>
    <col min="5889" max="5889" width="25.44140625" style="9" customWidth="1"/>
    <col min="5890" max="5890" width="29.5546875" style="9" customWidth="1"/>
    <col min="5891" max="5892" width="16" style="9" customWidth="1"/>
    <col min="5893" max="5893" width="18.109375" style="9" customWidth="1"/>
    <col min="5894" max="5894" width="24.44140625" style="9" customWidth="1"/>
    <col min="5895" max="5895" width="39.33203125" style="9" customWidth="1"/>
    <col min="5896" max="5896" width="31.109375" style="9" customWidth="1"/>
    <col min="5897" max="5897" width="31.6640625" style="9" customWidth="1"/>
    <col min="5898" max="6138" width="11.44140625" style="9"/>
    <col min="6139" max="6139" width="24.6640625" style="9" customWidth="1"/>
    <col min="6140" max="6140" width="20.5546875" style="9" customWidth="1"/>
    <col min="6141" max="6141" width="27.33203125" style="9" customWidth="1"/>
    <col min="6142" max="6142" width="26.5546875" style="9" customWidth="1"/>
    <col min="6143" max="6143" width="25.6640625" style="9" customWidth="1"/>
    <col min="6144" max="6144" width="25.33203125" style="9" customWidth="1"/>
    <col min="6145" max="6145" width="25.44140625" style="9" customWidth="1"/>
    <col min="6146" max="6146" width="29.5546875" style="9" customWidth="1"/>
    <col min="6147" max="6148" width="16" style="9" customWidth="1"/>
    <col min="6149" max="6149" width="18.109375" style="9" customWidth="1"/>
    <col min="6150" max="6150" width="24.44140625" style="9" customWidth="1"/>
    <col min="6151" max="6151" width="39.33203125" style="9" customWidth="1"/>
    <col min="6152" max="6152" width="31.109375" style="9" customWidth="1"/>
    <col min="6153" max="6153" width="31.6640625" style="9" customWidth="1"/>
    <col min="6154" max="6394" width="11.44140625" style="9"/>
    <col min="6395" max="6395" width="24.6640625" style="9" customWidth="1"/>
    <col min="6396" max="6396" width="20.5546875" style="9" customWidth="1"/>
    <col min="6397" max="6397" width="27.33203125" style="9" customWidth="1"/>
    <col min="6398" max="6398" width="26.5546875" style="9" customWidth="1"/>
    <col min="6399" max="6399" width="25.6640625" style="9" customWidth="1"/>
    <col min="6400" max="6400" width="25.33203125" style="9" customWidth="1"/>
    <col min="6401" max="6401" width="25.44140625" style="9" customWidth="1"/>
    <col min="6402" max="6402" width="29.5546875" style="9" customWidth="1"/>
    <col min="6403" max="6404" width="16" style="9" customWidth="1"/>
    <col min="6405" max="6405" width="18.109375" style="9" customWidth="1"/>
    <col min="6406" max="6406" width="24.44140625" style="9" customWidth="1"/>
    <col min="6407" max="6407" width="39.33203125" style="9" customWidth="1"/>
    <col min="6408" max="6408" width="31.109375" style="9" customWidth="1"/>
    <col min="6409" max="6409" width="31.6640625" style="9" customWidth="1"/>
    <col min="6410" max="6650" width="11.44140625" style="9"/>
    <col min="6651" max="6651" width="24.6640625" style="9" customWidth="1"/>
    <col min="6652" max="6652" width="20.5546875" style="9" customWidth="1"/>
    <col min="6653" max="6653" width="27.33203125" style="9" customWidth="1"/>
    <col min="6654" max="6654" width="26.5546875" style="9" customWidth="1"/>
    <col min="6655" max="6655" width="25.6640625" style="9" customWidth="1"/>
    <col min="6656" max="6656" width="25.33203125" style="9" customWidth="1"/>
    <col min="6657" max="6657" width="25.44140625" style="9" customWidth="1"/>
    <col min="6658" max="6658" width="29.5546875" style="9" customWidth="1"/>
    <col min="6659" max="6660" width="16" style="9" customWidth="1"/>
    <col min="6661" max="6661" width="18.109375" style="9" customWidth="1"/>
    <col min="6662" max="6662" width="24.44140625" style="9" customWidth="1"/>
    <col min="6663" max="6663" width="39.33203125" style="9" customWidth="1"/>
    <col min="6664" max="6664" width="31.109375" style="9" customWidth="1"/>
    <col min="6665" max="6665" width="31.6640625" style="9" customWidth="1"/>
    <col min="6666" max="6906" width="11.44140625" style="9"/>
    <col min="6907" max="6907" width="24.6640625" style="9" customWidth="1"/>
    <col min="6908" max="6908" width="20.5546875" style="9" customWidth="1"/>
    <col min="6909" max="6909" width="27.33203125" style="9" customWidth="1"/>
    <col min="6910" max="6910" width="26.5546875" style="9" customWidth="1"/>
    <col min="6911" max="6911" width="25.6640625" style="9" customWidth="1"/>
    <col min="6912" max="6912" width="25.33203125" style="9" customWidth="1"/>
    <col min="6913" max="6913" width="25.44140625" style="9" customWidth="1"/>
    <col min="6914" max="6914" width="29.5546875" style="9" customWidth="1"/>
    <col min="6915" max="6916" width="16" style="9" customWidth="1"/>
    <col min="6917" max="6917" width="18.109375" style="9" customWidth="1"/>
    <col min="6918" max="6918" width="24.44140625" style="9" customWidth="1"/>
    <col min="6919" max="6919" width="39.33203125" style="9" customWidth="1"/>
    <col min="6920" max="6920" width="31.109375" style="9" customWidth="1"/>
    <col min="6921" max="6921" width="31.6640625" style="9" customWidth="1"/>
    <col min="6922" max="7162" width="11.44140625" style="9"/>
    <col min="7163" max="7163" width="24.6640625" style="9" customWidth="1"/>
    <col min="7164" max="7164" width="20.5546875" style="9" customWidth="1"/>
    <col min="7165" max="7165" width="27.33203125" style="9" customWidth="1"/>
    <col min="7166" max="7166" width="26.5546875" style="9" customWidth="1"/>
    <col min="7167" max="7167" width="25.6640625" style="9" customWidth="1"/>
    <col min="7168" max="7168" width="25.33203125" style="9" customWidth="1"/>
    <col min="7169" max="7169" width="25.44140625" style="9" customWidth="1"/>
    <col min="7170" max="7170" width="29.5546875" style="9" customWidth="1"/>
    <col min="7171" max="7172" width="16" style="9" customWidth="1"/>
    <col min="7173" max="7173" width="18.109375" style="9" customWidth="1"/>
    <col min="7174" max="7174" width="24.44140625" style="9" customWidth="1"/>
    <col min="7175" max="7175" width="39.33203125" style="9" customWidth="1"/>
    <col min="7176" max="7176" width="31.109375" style="9" customWidth="1"/>
    <col min="7177" max="7177" width="31.6640625" style="9" customWidth="1"/>
    <col min="7178" max="7418" width="11.44140625" style="9"/>
    <col min="7419" max="7419" width="24.6640625" style="9" customWidth="1"/>
    <col min="7420" max="7420" width="20.5546875" style="9" customWidth="1"/>
    <col min="7421" max="7421" width="27.33203125" style="9" customWidth="1"/>
    <col min="7422" max="7422" width="26.5546875" style="9" customWidth="1"/>
    <col min="7423" max="7423" width="25.6640625" style="9" customWidth="1"/>
    <col min="7424" max="7424" width="25.33203125" style="9" customWidth="1"/>
    <col min="7425" max="7425" width="25.44140625" style="9" customWidth="1"/>
    <col min="7426" max="7426" width="29.5546875" style="9" customWidth="1"/>
    <col min="7427" max="7428" width="16" style="9" customWidth="1"/>
    <col min="7429" max="7429" width="18.109375" style="9" customWidth="1"/>
    <col min="7430" max="7430" width="24.44140625" style="9" customWidth="1"/>
    <col min="7431" max="7431" width="39.33203125" style="9" customWidth="1"/>
    <col min="7432" max="7432" width="31.109375" style="9" customWidth="1"/>
    <col min="7433" max="7433" width="31.6640625" style="9" customWidth="1"/>
    <col min="7434" max="7674" width="11.44140625" style="9"/>
    <col min="7675" max="7675" width="24.6640625" style="9" customWidth="1"/>
    <col min="7676" max="7676" width="20.5546875" style="9" customWidth="1"/>
    <col min="7677" max="7677" width="27.33203125" style="9" customWidth="1"/>
    <col min="7678" max="7678" width="26.5546875" style="9" customWidth="1"/>
    <col min="7679" max="7679" width="25.6640625" style="9" customWidth="1"/>
    <col min="7680" max="7680" width="25.33203125" style="9" customWidth="1"/>
    <col min="7681" max="7681" width="25.44140625" style="9" customWidth="1"/>
    <col min="7682" max="7682" width="29.5546875" style="9" customWidth="1"/>
    <col min="7683" max="7684" width="16" style="9" customWidth="1"/>
    <col min="7685" max="7685" width="18.109375" style="9" customWidth="1"/>
    <col min="7686" max="7686" width="24.44140625" style="9" customWidth="1"/>
    <col min="7687" max="7687" width="39.33203125" style="9" customWidth="1"/>
    <col min="7688" max="7688" width="31.109375" style="9" customWidth="1"/>
    <col min="7689" max="7689" width="31.6640625" style="9" customWidth="1"/>
    <col min="7690" max="7930" width="11.44140625" style="9"/>
    <col min="7931" max="7931" width="24.6640625" style="9" customWidth="1"/>
    <col min="7932" max="7932" width="20.5546875" style="9" customWidth="1"/>
    <col min="7933" max="7933" width="27.33203125" style="9" customWidth="1"/>
    <col min="7934" max="7934" width="26.5546875" style="9" customWidth="1"/>
    <col min="7935" max="7935" width="25.6640625" style="9" customWidth="1"/>
    <col min="7936" max="7936" width="25.33203125" style="9" customWidth="1"/>
    <col min="7937" max="7937" width="25.44140625" style="9" customWidth="1"/>
    <col min="7938" max="7938" width="29.5546875" style="9" customWidth="1"/>
    <col min="7939" max="7940" width="16" style="9" customWidth="1"/>
    <col min="7941" max="7941" width="18.109375" style="9" customWidth="1"/>
    <col min="7942" max="7942" width="24.44140625" style="9" customWidth="1"/>
    <col min="7943" max="7943" width="39.33203125" style="9" customWidth="1"/>
    <col min="7944" max="7944" width="31.109375" style="9" customWidth="1"/>
    <col min="7945" max="7945" width="31.6640625" style="9" customWidth="1"/>
    <col min="7946" max="8186" width="11.44140625" style="9"/>
    <col min="8187" max="8187" width="24.6640625" style="9" customWidth="1"/>
    <col min="8188" max="8188" width="20.5546875" style="9" customWidth="1"/>
    <col min="8189" max="8189" width="27.33203125" style="9" customWidth="1"/>
    <col min="8190" max="8190" width="26.5546875" style="9" customWidth="1"/>
    <col min="8191" max="8191" width="25.6640625" style="9" customWidth="1"/>
    <col min="8192" max="8192" width="25.33203125" style="9" customWidth="1"/>
    <col min="8193" max="8193" width="25.44140625" style="9" customWidth="1"/>
    <col min="8194" max="8194" width="29.5546875" style="9" customWidth="1"/>
    <col min="8195" max="8196" width="16" style="9" customWidth="1"/>
    <col min="8197" max="8197" width="18.109375" style="9" customWidth="1"/>
    <col min="8198" max="8198" width="24.44140625" style="9" customWidth="1"/>
    <col min="8199" max="8199" width="39.33203125" style="9" customWidth="1"/>
    <col min="8200" max="8200" width="31.109375" style="9" customWidth="1"/>
    <col min="8201" max="8201" width="31.6640625" style="9" customWidth="1"/>
    <col min="8202" max="8442" width="11.44140625" style="9"/>
    <col min="8443" max="8443" width="24.6640625" style="9" customWidth="1"/>
    <col min="8444" max="8444" width="20.5546875" style="9" customWidth="1"/>
    <col min="8445" max="8445" width="27.33203125" style="9" customWidth="1"/>
    <col min="8446" max="8446" width="26.5546875" style="9" customWidth="1"/>
    <col min="8447" max="8447" width="25.6640625" style="9" customWidth="1"/>
    <col min="8448" max="8448" width="25.33203125" style="9" customWidth="1"/>
    <col min="8449" max="8449" width="25.44140625" style="9" customWidth="1"/>
    <col min="8450" max="8450" width="29.5546875" style="9" customWidth="1"/>
    <col min="8451" max="8452" width="16" style="9" customWidth="1"/>
    <col min="8453" max="8453" width="18.109375" style="9" customWidth="1"/>
    <col min="8454" max="8454" width="24.44140625" style="9" customWidth="1"/>
    <col min="8455" max="8455" width="39.33203125" style="9" customWidth="1"/>
    <col min="8456" max="8456" width="31.109375" style="9" customWidth="1"/>
    <col min="8457" max="8457" width="31.6640625" style="9" customWidth="1"/>
    <col min="8458" max="8698" width="11.44140625" style="9"/>
    <col min="8699" max="8699" width="24.6640625" style="9" customWidth="1"/>
    <col min="8700" max="8700" width="20.5546875" style="9" customWidth="1"/>
    <col min="8701" max="8701" width="27.33203125" style="9" customWidth="1"/>
    <col min="8702" max="8702" width="26.5546875" style="9" customWidth="1"/>
    <col min="8703" max="8703" width="25.6640625" style="9" customWidth="1"/>
    <col min="8704" max="8704" width="25.33203125" style="9" customWidth="1"/>
    <col min="8705" max="8705" width="25.44140625" style="9" customWidth="1"/>
    <col min="8706" max="8706" width="29.5546875" style="9" customWidth="1"/>
    <col min="8707" max="8708" width="16" style="9" customWidth="1"/>
    <col min="8709" max="8709" width="18.109375" style="9" customWidth="1"/>
    <col min="8710" max="8710" width="24.44140625" style="9" customWidth="1"/>
    <col min="8711" max="8711" width="39.33203125" style="9" customWidth="1"/>
    <col min="8712" max="8712" width="31.109375" style="9" customWidth="1"/>
    <col min="8713" max="8713" width="31.6640625" style="9" customWidth="1"/>
    <col min="8714" max="8954" width="11.44140625" style="9"/>
    <col min="8955" max="8955" width="24.6640625" style="9" customWidth="1"/>
    <col min="8956" max="8956" width="20.5546875" style="9" customWidth="1"/>
    <col min="8957" max="8957" width="27.33203125" style="9" customWidth="1"/>
    <col min="8958" max="8958" width="26.5546875" style="9" customWidth="1"/>
    <col min="8959" max="8959" width="25.6640625" style="9" customWidth="1"/>
    <col min="8960" max="8960" width="25.33203125" style="9" customWidth="1"/>
    <col min="8961" max="8961" width="25.44140625" style="9" customWidth="1"/>
    <col min="8962" max="8962" width="29.5546875" style="9" customWidth="1"/>
    <col min="8963" max="8964" width="16" style="9" customWidth="1"/>
    <col min="8965" max="8965" width="18.109375" style="9" customWidth="1"/>
    <col min="8966" max="8966" width="24.44140625" style="9" customWidth="1"/>
    <col min="8967" max="8967" width="39.33203125" style="9" customWidth="1"/>
    <col min="8968" max="8968" width="31.109375" style="9" customWidth="1"/>
    <col min="8969" max="8969" width="31.6640625" style="9" customWidth="1"/>
    <col min="8970" max="9210" width="11.44140625" style="9"/>
    <col min="9211" max="9211" width="24.6640625" style="9" customWidth="1"/>
    <col min="9212" max="9212" width="20.5546875" style="9" customWidth="1"/>
    <col min="9213" max="9213" width="27.33203125" style="9" customWidth="1"/>
    <col min="9214" max="9214" width="26.5546875" style="9" customWidth="1"/>
    <col min="9215" max="9215" width="25.6640625" style="9" customWidth="1"/>
    <col min="9216" max="9216" width="25.33203125" style="9" customWidth="1"/>
    <col min="9217" max="9217" width="25.44140625" style="9" customWidth="1"/>
    <col min="9218" max="9218" width="29.5546875" style="9" customWidth="1"/>
    <col min="9219" max="9220" width="16" style="9" customWidth="1"/>
    <col min="9221" max="9221" width="18.109375" style="9" customWidth="1"/>
    <col min="9222" max="9222" width="24.44140625" style="9" customWidth="1"/>
    <col min="9223" max="9223" width="39.33203125" style="9" customWidth="1"/>
    <col min="9224" max="9224" width="31.109375" style="9" customWidth="1"/>
    <col min="9225" max="9225" width="31.6640625" style="9" customWidth="1"/>
    <col min="9226" max="9466" width="11.44140625" style="9"/>
    <col min="9467" max="9467" width="24.6640625" style="9" customWidth="1"/>
    <col min="9468" max="9468" width="20.5546875" style="9" customWidth="1"/>
    <col min="9469" max="9469" width="27.33203125" style="9" customWidth="1"/>
    <col min="9470" max="9470" width="26.5546875" style="9" customWidth="1"/>
    <col min="9471" max="9471" width="25.6640625" style="9" customWidth="1"/>
    <col min="9472" max="9472" width="25.33203125" style="9" customWidth="1"/>
    <col min="9473" max="9473" width="25.44140625" style="9" customWidth="1"/>
    <col min="9474" max="9474" width="29.5546875" style="9" customWidth="1"/>
    <col min="9475" max="9476" width="16" style="9" customWidth="1"/>
    <col min="9477" max="9477" width="18.109375" style="9" customWidth="1"/>
    <col min="9478" max="9478" width="24.44140625" style="9" customWidth="1"/>
    <col min="9479" max="9479" width="39.33203125" style="9" customWidth="1"/>
    <col min="9480" max="9480" width="31.109375" style="9" customWidth="1"/>
    <col min="9481" max="9481" width="31.6640625" style="9" customWidth="1"/>
    <col min="9482" max="9722" width="11.44140625" style="9"/>
    <col min="9723" max="9723" width="24.6640625" style="9" customWidth="1"/>
    <col min="9724" max="9724" width="20.5546875" style="9" customWidth="1"/>
    <col min="9725" max="9725" width="27.33203125" style="9" customWidth="1"/>
    <col min="9726" max="9726" width="26.5546875" style="9" customWidth="1"/>
    <col min="9727" max="9727" width="25.6640625" style="9" customWidth="1"/>
    <col min="9728" max="9728" width="25.33203125" style="9" customWidth="1"/>
    <col min="9729" max="9729" width="25.44140625" style="9" customWidth="1"/>
    <col min="9730" max="9730" width="29.5546875" style="9" customWidth="1"/>
    <col min="9731" max="9732" width="16" style="9" customWidth="1"/>
    <col min="9733" max="9733" width="18.109375" style="9" customWidth="1"/>
    <col min="9734" max="9734" width="24.44140625" style="9" customWidth="1"/>
    <col min="9735" max="9735" width="39.33203125" style="9" customWidth="1"/>
    <col min="9736" max="9736" width="31.109375" style="9" customWidth="1"/>
    <col min="9737" max="9737" width="31.6640625" style="9" customWidth="1"/>
    <col min="9738" max="9978" width="11.44140625" style="9"/>
    <col min="9979" max="9979" width="24.6640625" style="9" customWidth="1"/>
    <col min="9980" max="9980" width="20.5546875" style="9" customWidth="1"/>
    <col min="9981" max="9981" width="27.33203125" style="9" customWidth="1"/>
    <col min="9982" max="9982" width="26.5546875" style="9" customWidth="1"/>
    <col min="9983" max="9983" width="25.6640625" style="9" customWidth="1"/>
    <col min="9984" max="9984" width="25.33203125" style="9" customWidth="1"/>
    <col min="9985" max="9985" width="25.44140625" style="9" customWidth="1"/>
    <col min="9986" max="9986" width="29.5546875" style="9" customWidth="1"/>
    <col min="9987" max="9988" width="16" style="9" customWidth="1"/>
    <col min="9989" max="9989" width="18.109375" style="9" customWidth="1"/>
    <col min="9990" max="9990" width="24.44140625" style="9" customWidth="1"/>
    <col min="9991" max="9991" width="39.33203125" style="9" customWidth="1"/>
    <col min="9992" max="9992" width="31.109375" style="9" customWidth="1"/>
    <col min="9993" max="9993" width="31.6640625" style="9" customWidth="1"/>
    <col min="9994" max="10234" width="11.44140625" style="9"/>
    <col min="10235" max="10235" width="24.6640625" style="9" customWidth="1"/>
    <col min="10236" max="10236" width="20.5546875" style="9" customWidth="1"/>
    <col min="10237" max="10237" width="27.33203125" style="9" customWidth="1"/>
    <col min="10238" max="10238" width="26.5546875" style="9" customWidth="1"/>
    <col min="10239" max="10239" width="25.6640625" style="9" customWidth="1"/>
    <col min="10240" max="10240" width="25.33203125" style="9" customWidth="1"/>
    <col min="10241" max="10241" width="25.44140625" style="9" customWidth="1"/>
    <col min="10242" max="10242" width="29.5546875" style="9" customWidth="1"/>
    <col min="10243" max="10244" width="16" style="9" customWidth="1"/>
    <col min="10245" max="10245" width="18.109375" style="9" customWidth="1"/>
    <col min="10246" max="10246" width="24.44140625" style="9" customWidth="1"/>
    <col min="10247" max="10247" width="39.33203125" style="9" customWidth="1"/>
    <col min="10248" max="10248" width="31.109375" style="9" customWidth="1"/>
    <col min="10249" max="10249" width="31.6640625" style="9" customWidth="1"/>
    <col min="10250" max="10490" width="11.44140625" style="9"/>
    <col min="10491" max="10491" width="24.6640625" style="9" customWidth="1"/>
    <col min="10492" max="10492" width="20.5546875" style="9" customWidth="1"/>
    <col min="10493" max="10493" width="27.33203125" style="9" customWidth="1"/>
    <col min="10494" max="10494" width="26.5546875" style="9" customWidth="1"/>
    <col min="10495" max="10495" width="25.6640625" style="9" customWidth="1"/>
    <col min="10496" max="10496" width="25.33203125" style="9" customWidth="1"/>
    <col min="10497" max="10497" width="25.44140625" style="9" customWidth="1"/>
    <col min="10498" max="10498" width="29.5546875" style="9" customWidth="1"/>
    <col min="10499" max="10500" width="16" style="9" customWidth="1"/>
    <col min="10501" max="10501" width="18.109375" style="9" customWidth="1"/>
    <col min="10502" max="10502" width="24.44140625" style="9" customWidth="1"/>
    <col min="10503" max="10503" width="39.33203125" style="9" customWidth="1"/>
    <col min="10504" max="10504" width="31.109375" style="9" customWidth="1"/>
    <col min="10505" max="10505" width="31.6640625" style="9" customWidth="1"/>
    <col min="10506" max="10746" width="11.44140625" style="9"/>
    <col min="10747" max="10747" width="24.6640625" style="9" customWidth="1"/>
    <col min="10748" max="10748" width="20.5546875" style="9" customWidth="1"/>
    <col min="10749" max="10749" width="27.33203125" style="9" customWidth="1"/>
    <col min="10750" max="10750" width="26.5546875" style="9" customWidth="1"/>
    <col min="10751" max="10751" width="25.6640625" style="9" customWidth="1"/>
    <col min="10752" max="10752" width="25.33203125" style="9" customWidth="1"/>
    <col min="10753" max="10753" width="25.44140625" style="9" customWidth="1"/>
    <col min="10754" max="10754" width="29.5546875" style="9" customWidth="1"/>
    <col min="10755" max="10756" width="16" style="9" customWidth="1"/>
    <col min="10757" max="10757" width="18.109375" style="9" customWidth="1"/>
    <col min="10758" max="10758" width="24.44140625" style="9" customWidth="1"/>
    <col min="10759" max="10759" width="39.33203125" style="9" customWidth="1"/>
    <col min="10760" max="10760" width="31.109375" style="9" customWidth="1"/>
    <col min="10761" max="10761" width="31.6640625" style="9" customWidth="1"/>
    <col min="10762" max="11002" width="11.44140625" style="9"/>
    <col min="11003" max="11003" width="24.6640625" style="9" customWidth="1"/>
    <col min="11004" max="11004" width="20.5546875" style="9" customWidth="1"/>
    <col min="11005" max="11005" width="27.33203125" style="9" customWidth="1"/>
    <col min="11006" max="11006" width="26.5546875" style="9" customWidth="1"/>
    <col min="11007" max="11007" width="25.6640625" style="9" customWidth="1"/>
    <col min="11008" max="11008" width="25.33203125" style="9" customWidth="1"/>
    <col min="11009" max="11009" width="25.44140625" style="9" customWidth="1"/>
    <col min="11010" max="11010" width="29.5546875" style="9" customWidth="1"/>
    <col min="11011" max="11012" width="16" style="9" customWidth="1"/>
    <col min="11013" max="11013" width="18.109375" style="9" customWidth="1"/>
    <col min="11014" max="11014" width="24.44140625" style="9" customWidth="1"/>
    <col min="11015" max="11015" width="39.33203125" style="9" customWidth="1"/>
    <col min="11016" max="11016" width="31.109375" style="9" customWidth="1"/>
    <col min="11017" max="11017" width="31.6640625" style="9" customWidth="1"/>
    <col min="11018" max="11258" width="11.44140625" style="9"/>
    <col min="11259" max="11259" width="24.6640625" style="9" customWidth="1"/>
    <col min="11260" max="11260" width="20.5546875" style="9" customWidth="1"/>
    <col min="11261" max="11261" width="27.33203125" style="9" customWidth="1"/>
    <col min="11262" max="11262" width="26.5546875" style="9" customWidth="1"/>
    <col min="11263" max="11263" width="25.6640625" style="9" customWidth="1"/>
    <col min="11264" max="11264" width="25.33203125" style="9" customWidth="1"/>
    <col min="11265" max="11265" width="25.44140625" style="9" customWidth="1"/>
    <col min="11266" max="11266" width="29.5546875" style="9" customWidth="1"/>
    <col min="11267" max="11268" width="16" style="9" customWidth="1"/>
    <col min="11269" max="11269" width="18.109375" style="9" customWidth="1"/>
    <col min="11270" max="11270" width="24.44140625" style="9" customWidth="1"/>
    <col min="11271" max="11271" width="39.33203125" style="9" customWidth="1"/>
    <col min="11272" max="11272" width="31.109375" style="9" customWidth="1"/>
    <col min="11273" max="11273" width="31.6640625" style="9" customWidth="1"/>
    <col min="11274" max="11514" width="11.44140625" style="9"/>
    <col min="11515" max="11515" width="24.6640625" style="9" customWidth="1"/>
    <col min="11516" max="11516" width="20.5546875" style="9" customWidth="1"/>
    <col min="11517" max="11517" width="27.33203125" style="9" customWidth="1"/>
    <col min="11518" max="11518" width="26.5546875" style="9" customWidth="1"/>
    <col min="11519" max="11519" width="25.6640625" style="9" customWidth="1"/>
    <col min="11520" max="11520" width="25.33203125" style="9" customWidth="1"/>
    <col min="11521" max="11521" width="25.44140625" style="9" customWidth="1"/>
    <col min="11522" max="11522" width="29.5546875" style="9" customWidth="1"/>
    <col min="11523" max="11524" width="16" style="9" customWidth="1"/>
    <col min="11525" max="11525" width="18.109375" style="9" customWidth="1"/>
    <col min="11526" max="11526" width="24.44140625" style="9" customWidth="1"/>
    <col min="11527" max="11527" width="39.33203125" style="9" customWidth="1"/>
    <col min="11528" max="11528" width="31.109375" style="9" customWidth="1"/>
    <col min="11529" max="11529" width="31.6640625" style="9" customWidth="1"/>
    <col min="11530" max="11770" width="11.44140625" style="9"/>
    <col min="11771" max="11771" width="24.6640625" style="9" customWidth="1"/>
    <col min="11772" max="11772" width="20.5546875" style="9" customWidth="1"/>
    <col min="11773" max="11773" width="27.33203125" style="9" customWidth="1"/>
    <col min="11774" max="11774" width="26.5546875" style="9" customWidth="1"/>
    <col min="11775" max="11775" width="25.6640625" style="9" customWidth="1"/>
    <col min="11776" max="11776" width="25.33203125" style="9" customWidth="1"/>
    <col min="11777" max="11777" width="25.44140625" style="9" customWidth="1"/>
    <col min="11778" max="11778" width="29.5546875" style="9" customWidth="1"/>
    <col min="11779" max="11780" width="16" style="9" customWidth="1"/>
    <col min="11781" max="11781" width="18.109375" style="9" customWidth="1"/>
    <col min="11782" max="11782" width="24.44140625" style="9" customWidth="1"/>
    <col min="11783" max="11783" width="39.33203125" style="9" customWidth="1"/>
    <col min="11784" max="11784" width="31.109375" style="9" customWidth="1"/>
    <col min="11785" max="11785" width="31.6640625" style="9" customWidth="1"/>
    <col min="11786" max="12026" width="11.44140625" style="9"/>
    <col min="12027" max="12027" width="24.6640625" style="9" customWidth="1"/>
    <col min="12028" max="12028" width="20.5546875" style="9" customWidth="1"/>
    <col min="12029" max="12029" width="27.33203125" style="9" customWidth="1"/>
    <col min="12030" max="12030" width="26.5546875" style="9" customWidth="1"/>
    <col min="12031" max="12031" width="25.6640625" style="9" customWidth="1"/>
    <col min="12032" max="12032" width="25.33203125" style="9" customWidth="1"/>
    <col min="12033" max="12033" width="25.44140625" style="9" customWidth="1"/>
    <col min="12034" max="12034" width="29.5546875" style="9" customWidth="1"/>
    <col min="12035" max="12036" width="16" style="9" customWidth="1"/>
    <col min="12037" max="12037" width="18.109375" style="9" customWidth="1"/>
    <col min="12038" max="12038" width="24.44140625" style="9" customWidth="1"/>
    <col min="12039" max="12039" width="39.33203125" style="9" customWidth="1"/>
    <col min="12040" max="12040" width="31.109375" style="9" customWidth="1"/>
    <col min="12041" max="12041" width="31.6640625" style="9" customWidth="1"/>
    <col min="12042" max="12282" width="11.44140625" style="9"/>
    <col min="12283" max="12283" width="24.6640625" style="9" customWidth="1"/>
    <col min="12284" max="12284" width="20.5546875" style="9" customWidth="1"/>
    <col min="12285" max="12285" width="27.33203125" style="9" customWidth="1"/>
    <col min="12286" max="12286" width="26.5546875" style="9" customWidth="1"/>
    <col min="12287" max="12287" width="25.6640625" style="9" customWidth="1"/>
    <col min="12288" max="12288" width="25.33203125" style="9" customWidth="1"/>
    <col min="12289" max="12289" width="25.44140625" style="9" customWidth="1"/>
    <col min="12290" max="12290" width="29.5546875" style="9" customWidth="1"/>
    <col min="12291" max="12292" width="16" style="9" customWidth="1"/>
    <col min="12293" max="12293" width="18.109375" style="9" customWidth="1"/>
    <col min="12294" max="12294" width="24.44140625" style="9" customWidth="1"/>
    <col min="12295" max="12295" width="39.33203125" style="9" customWidth="1"/>
    <col min="12296" max="12296" width="31.109375" style="9" customWidth="1"/>
    <col min="12297" max="12297" width="31.6640625" style="9" customWidth="1"/>
    <col min="12298" max="12538" width="11.44140625" style="9"/>
    <col min="12539" max="12539" width="24.6640625" style="9" customWidth="1"/>
    <col min="12540" max="12540" width="20.5546875" style="9" customWidth="1"/>
    <col min="12541" max="12541" width="27.33203125" style="9" customWidth="1"/>
    <col min="12542" max="12542" width="26.5546875" style="9" customWidth="1"/>
    <col min="12543" max="12543" width="25.6640625" style="9" customWidth="1"/>
    <col min="12544" max="12544" width="25.33203125" style="9" customWidth="1"/>
    <col min="12545" max="12545" width="25.44140625" style="9" customWidth="1"/>
    <col min="12546" max="12546" width="29.5546875" style="9" customWidth="1"/>
    <col min="12547" max="12548" width="16" style="9" customWidth="1"/>
    <col min="12549" max="12549" width="18.109375" style="9" customWidth="1"/>
    <col min="12550" max="12550" width="24.44140625" style="9" customWidth="1"/>
    <col min="12551" max="12551" width="39.33203125" style="9" customWidth="1"/>
    <col min="12552" max="12552" width="31.109375" style="9" customWidth="1"/>
    <col min="12553" max="12553" width="31.6640625" style="9" customWidth="1"/>
    <col min="12554" max="12794" width="11.44140625" style="9"/>
    <col min="12795" max="12795" width="24.6640625" style="9" customWidth="1"/>
    <col min="12796" max="12796" width="20.5546875" style="9" customWidth="1"/>
    <col min="12797" max="12797" width="27.33203125" style="9" customWidth="1"/>
    <col min="12798" max="12798" width="26.5546875" style="9" customWidth="1"/>
    <col min="12799" max="12799" width="25.6640625" style="9" customWidth="1"/>
    <col min="12800" max="12800" width="25.33203125" style="9" customWidth="1"/>
    <col min="12801" max="12801" width="25.44140625" style="9" customWidth="1"/>
    <col min="12802" max="12802" width="29.5546875" style="9" customWidth="1"/>
    <col min="12803" max="12804" width="16" style="9" customWidth="1"/>
    <col min="12805" max="12805" width="18.109375" style="9" customWidth="1"/>
    <col min="12806" max="12806" width="24.44140625" style="9" customWidth="1"/>
    <col min="12807" max="12807" width="39.33203125" style="9" customWidth="1"/>
    <col min="12808" max="12808" width="31.109375" style="9" customWidth="1"/>
    <col min="12809" max="12809" width="31.6640625" style="9" customWidth="1"/>
    <col min="12810" max="13050" width="11.44140625" style="9"/>
    <col min="13051" max="13051" width="24.6640625" style="9" customWidth="1"/>
    <col min="13052" max="13052" width="20.5546875" style="9" customWidth="1"/>
    <col min="13053" max="13053" width="27.33203125" style="9" customWidth="1"/>
    <col min="13054" max="13054" width="26.5546875" style="9" customWidth="1"/>
    <col min="13055" max="13055" width="25.6640625" style="9" customWidth="1"/>
    <col min="13056" max="13056" width="25.33203125" style="9" customWidth="1"/>
    <col min="13057" max="13057" width="25.44140625" style="9" customWidth="1"/>
    <col min="13058" max="13058" width="29.5546875" style="9" customWidth="1"/>
    <col min="13059" max="13060" width="16" style="9" customWidth="1"/>
    <col min="13061" max="13061" width="18.109375" style="9" customWidth="1"/>
    <col min="13062" max="13062" width="24.44140625" style="9" customWidth="1"/>
    <col min="13063" max="13063" width="39.33203125" style="9" customWidth="1"/>
    <col min="13064" max="13064" width="31.109375" style="9" customWidth="1"/>
    <col min="13065" max="13065" width="31.6640625" style="9" customWidth="1"/>
    <col min="13066" max="13306" width="11.44140625" style="9"/>
    <col min="13307" max="13307" width="24.6640625" style="9" customWidth="1"/>
    <col min="13308" max="13308" width="20.5546875" style="9" customWidth="1"/>
    <col min="13309" max="13309" width="27.33203125" style="9" customWidth="1"/>
    <col min="13310" max="13310" width="26.5546875" style="9" customWidth="1"/>
    <col min="13311" max="13311" width="25.6640625" style="9" customWidth="1"/>
    <col min="13312" max="13312" width="25.33203125" style="9" customWidth="1"/>
    <col min="13313" max="13313" width="25.44140625" style="9" customWidth="1"/>
    <col min="13314" max="13314" width="29.5546875" style="9" customWidth="1"/>
    <col min="13315" max="13316" width="16" style="9" customWidth="1"/>
    <col min="13317" max="13317" width="18.109375" style="9" customWidth="1"/>
    <col min="13318" max="13318" width="24.44140625" style="9" customWidth="1"/>
    <col min="13319" max="13319" width="39.33203125" style="9" customWidth="1"/>
    <col min="13320" max="13320" width="31.109375" style="9" customWidth="1"/>
    <col min="13321" max="13321" width="31.6640625" style="9" customWidth="1"/>
    <col min="13322" max="13562" width="11.44140625" style="9"/>
    <col min="13563" max="13563" width="24.6640625" style="9" customWidth="1"/>
    <col min="13564" max="13564" width="20.5546875" style="9" customWidth="1"/>
    <col min="13565" max="13565" width="27.33203125" style="9" customWidth="1"/>
    <col min="13566" max="13566" width="26.5546875" style="9" customWidth="1"/>
    <col min="13567" max="13567" width="25.6640625" style="9" customWidth="1"/>
    <col min="13568" max="13568" width="25.33203125" style="9" customWidth="1"/>
    <col min="13569" max="13569" width="25.44140625" style="9" customWidth="1"/>
    <col min="13570" max="13570" width="29.5546875" style="9" customWidth="1"/>
    <col min="13571" max="13572" width="16" style="9" customWidth="1"/>
    <col min="13573" max="13573" width="18.109375" style="9" customWidth="1"/>
    <col min="13574" max="13574" width="24.44140625" style="9" customWidth="1"/>
    <col min="13575" max="13575" width="39.33203125" style="9" customWidth="1"/>
    <col min="13576" max="13576" width="31.109375" style="9" customWidth="1"/>
    <col min="13577" max="13577" width="31.6640625" style="9" customWidth="1"/>
    <col min="13578" max="13818" width="11.44140625" style="9"/>
    <col min="13819" max="13819" width="24.6640625" style="9" customWidth="1"/>
    <col min="13820" max="13820" width="20.5546875" style="9" customWidth="1"/>
    <col min="13821" max="13821" width="27.33203125" style="9" customWidth="1"/>
    <col min="13822" max="13822" width="26.5546875" style="9" customWidth="1"/>
    <col min="13823" max="13823" width="25.6640625" style="9" customWidth="1"/>
    <col min="13824" max="13824" width="25.33203125" style="9" customWidth="1"/>
    <col min="13825" max="13825" width="25.44140625" style="9" customWidth="1"/>
    <col min="13826" max="13826" width="29.5546875" style="9" customWidth="1"/>
    <col min="13827" max="13828" width="16" style="9" customWidth="1"/>
    <col min="13829" max="13829" width="18.109375" style="9" customWidth="1"/>
    <col min="13830" max="13830" width="24.44140625" style="9" customWidth="1"/>
    <col min="13831" max="13831" width="39.33203125" style="9" customWidth="1"/>
    <col min="13832" max="13832" width="31.109375" style="9" customWidth="1"/>
    <col min="13833" max="13833" width="31.6640625" style="9" customWidth="1"/>
    <col min="13834" max="14074" width="11.44140625" style="9"/>
    <col min="14075" max="14075" width="24.6640625" style="9" customWidth="1"/>
    <col min="14076" max="14076" width="20.5546875" style="9" customWidth="1"/>
    <col min="14077" max="14077" width="27.33203125" style="9" customWidth="1"/>
    <col min="14078" max="14078" width="26.5546875" style="9" customWidth="1"/>
    <col min="14079" max="14079" width="25.6640625" style="9" customWidth="1"/>
    <col min="14080" max="14080" width="25.33203125" style="9" customWidth="1"/>
    <col min="14081" max="14081" width="25.44140625" style="9" customWidth="1"/>
    <col min="14082" max="14082" width="29.5546875" style="9" customWidth="1"/>
    <col min="14083" max="14084" width="16" style="9" customWidth="1"/>
    <col min="14085" max="14085" width="18.109375" style="9" customWidth="1"/>
    <col min="14086" max="14086" width="24.44140625" style="9" customWidth="1"/>
    <col min="14087" max="14087" width="39.33203125" style="9" customWidth="1"/>
    <col min="14088" max="14088" width="31.109375" style="9" customWidth="1"/>
    <col min="14089" max="14089" width="31.6640625" style="9" customWidth="1"/>
    <col min="14090" max="14330" width="11.44140625" style="9"/>
    <col min="14331" max="14331" width="24.6640625" style="9" customWidth="1"/>
    <col min="14332" max="14332" width="20.5546875" style="9" customWidth="1"/>
    <col min="14333" max="14333" width="27.33203125" style="9" customWidth="1"/>
    <col min="14334" max="14334" width="26.5546875" style="9" customWidth="1"/>
    <col min="14335" max="14335" width="25.6640625" style="9" customWidth="1"/>
    <col min="14336" max="14336" width="25.33203125" style="9" customWidth="1"/>
    <col min="14337" max="14337" width="25.44140625" style="9" customWidth="1"/>
    <col min="14338" max="14338" width="29.5546875" style="9" customWidth="1"/>
    <col min="14339" max="14340" width="16" style="9" customWidth="1"/>
    <col min="14341" max="14341" width="18.109375" style="9" customWidth="1"/>
    <col min="14342" max="14342" width="24.44140625" style="9" customWidth="1"/>
    <col min="14343" max="14343" width="39.33203125" style="9" customWidth="1"/>
    <col min="14344" max="14344" width="31.109375" style="9" customWidth="1"/>
    <col min="14345" max="14345" width="31.6640625" style="9" customWidth="1"/>
    <col min="14346" max="14586" width="11.44140625" style="9"/>
    <col min="14587" max="14587" width="24.6640625" style="9" customWidth="1"/>
    <col min="14588" max="14588" width="20.5546875" style="9" customWidth="1"/>
    <col min="14589" max="14589" width="27.33203125" style="9" customWidth="1"/>
    <col min="14590" max="14590" width="26.5546875" style="9" customWidth="1"/>
    <col min="14591" max="14591" width="25.6640625" style="9" customWidth="1"/>
    <col min="14592" max="14592" width="25.33203125" style="9" customWidth="1"/>
    <col min="14593" max="14593" width="25.44140625" style="9" customWidth="1"/>
    <col min="14594" max="14594" width="29.5546875" style="9" customWidth="1"/>
    <col min="14595" max="14596" width="16" style="9" customWidth="1"/>
    <col min="14597" max="14597" width="18.109375" style="9" customWidth="1"/>
    <col min="14598" max="14598" width="24.44140625" style="9" customWidth="1"/>
    <col min="14599" max="14599" width="39.33203125" style="9" customWidth="1"/>
    <col min="14600" max="14600" width="31.109375" style="9" customWidth="1"/>
    <col min="14601" max="14601" width="31.6640625" style="9" customWidth="1"/>
    <col min="14602" max="14842" width="11.44140625" style="9"/>
    <col min="14843" max="14843" width="24.6640625" style="9" customWidth="1"/>
    <col min="14844" max="14844" width="20.5546875" style="9" customWidth="1"/>
    <col min="14845" max="14845" width="27.33203125" style="9" customWidth="1"/>
    <col min="14846" max="14846" width="26.5546875" style="9" customWidth="1"/>
    <col min="14847" max="14847" width="25.6640625" style="9" customWidth="1"/>
    <col min="14848" max="14848" width="25.33203125" style="9" customWidth="1"/>
    <col min="14849" max="14849" width="25.44140625" style="9" customWidth="1"/>
    <col min="14850" max="14850" width="29.5546875" style="9" customWidth="1"/>
    <col min="14851" max="14852" width="16" style="9" customWidth="1"/>
    <col min="14853" max="14853" width="18.109375" style="9" customWidth="1"/>
    <col min="14854" max="14854" width="24.44140625" style="9" customWidth="1"/>
    <col min="14855" max="14855" width="39.33203125" style="9" customWidth="1"/>
    <col min="14856" max="14856" width="31.109375" style="9" customWidth="1"/>
    <col min="14857" max="14857" width="31.6640625" style="9" customWidth="1"/>
    <col min="14858" max="15098" width="11.44140625" style="9"/>
    <col min="15099" max="15099" width="24.6640625" style="9" customWidth="1"/>
    <col min="15100" max="15100" width="20.5546875" style="9" customWidth="1"/>
    <col min="15101" max="15101" width="27.33203125" style="9" customWidth="1"/>
    <col min="15102" max="15102" width="26.5546875" style="9" customWidth="1"/>
    <col min="15103" max="15103" width="25.6640625" style="9" customWidth="1"/>
    <col min="15104" max="15104" width="25.33203125" style="9" customWidth="1"/>
    <col min="15105" max="15105" width="25.44140625" style="9" customWidth="1"/>
    <col min="15106" max="15106" width="29.5546875" style="9" customWidth="1"/>
    <col min="15107" max="15108" width="16" style="9" customWidth="1"/>
    <col min="15109" max="15109" width="18.109375" style="9" customWidth="1"/>
    <col min="15110" max="15110" width="24.44140625" style="9" customWidth="1"/>
    <col min="15111" max="15111" width="39.33203125" style="9" customWidth="1"/>
    <col min="15112" max="15112" width="31.109375" style="9" customWidth="1"/>
    <col min="15113" max="15113" width="31.6640625" style="9" customWidth="1"/>
    <col min="15114" max="15354" width="11.44140625" style="9"/>
    <col min="15355" max="15355" width="24.6640625" style="9" customWidth="1"/>
    <col min="15356" max="15356" width="20.5546875" style="9" customWidth="1"/>
    <col min="15357" max="15357" width="27.33203125" style="9" customWidth="1"/>
    <col min="15358" max="15358" width="26.5546875" style="9" customWidth="1"/>
    <col min="15359" max="15359" width="25.6640625" style="9" customWidth="1"/>
    <col min="15360" max="15360" width="25.33203125" style="9" customWidth="1"/>
    <col min="15361" max="15361" width="25.44140625" style="9" customWidth="1"/>
    <col min="15362" max="15362" width="29.5546875" style="9" customWidth="1"/>
    <col min="15363" max="15364" width="16" style="9" customWidth="1"/>
    <col min="15365" max="15365" width="18.109375" style="9" customWidth="1"/>
    <col min="15366" max="15366" width="24.44140625" style="9" customWidth="1"/>
    <col min="15367" max="15367" width="39.33203125" style="9" customWidth="1"/>
    <col min="15368" max="15368" width="31.109375" style="9" customWidth="1"/>
    <col min="15369" max="15369" width="31.6640625" style="9" customWidth="1"/>
    <col min="15370" max="15610" width="11.44140625" style="9"/>
    <col min="15611" max="15611" width="24.6640625" style="9" customWidth="1"/>
    <col min="15612" max="15612" width="20.5546875" style="9" customWidth="1"/>
    <col min="15613" max="15613" width="27.33203125" style="9" customWidth="1"/>
    <col min="15614" max="15614" width="26.5546875" style="9" customWidth="1"/>
    <col min="15615" max="15615" width="25.6640625" style="9" customWidth="1"/>
    <col min="15616" max="15616" width="25.33203125" style="9" customWidth="1"/>
    <col min="15617" max="15617" width="25.44140625" style="9" customWidth="1"/>
    <col min="15618" max="15618" width="29.5546875" style="9" customWidth="1"/>
    <col min="15619" max="15620" width="16" style="9" customWidth="1"/>
    <col min="15621" max="15621" width="18.109375" style="9" customWidth="1"/>
    <col min="15622" max="15622" width="24.44140625" style="9" customWidth="1"/>
    <col min="15623" max="15623" width="39.33203125" style="9" customWidth="1"/>
    <col min="15624" max="15624" width="31.109375" style="9" customWidth="1"/>
    <col min="15625" max="15625" width="31.6640625" style="9" customWidth="1"/>
    <col min="15626" max="15866" width="11.44140625" style="9"/>
    <col min="15867" max="15867" width="24.6640625" style="9" customWidth="1"/>
    <col min="15868" max="15868" width="20.5546875" style="9" customWidth="1"/>
    <col min="15869" max="15869" width="27.33203125" style="9" customWidth="1"/>
    <col min="15870" max="15870" width="26.5546875" style="9" customWidth="1"/>
    <col min="15871" max="15871" width="25.6640625" style="9" customWidth="1"/>
    <col min="15872" max="15872" width="25.33203125" style="9" customWidth="1"/>
    <col min="15873" max="15873" width="25.44140625" style="9" customWidth="1"/>
    <col min="15874" max="15874" width="29.5546875" style="9" customWidth="1"/>
    <col min="15875" max="15876" width="16" style="9" customWidth="1"/>
    <col min="15877" max="15877" width="18.109375" style="9" customWidth="1"/>
    <col min="15878" max="15878" width="24.44140625" style="9" customWidth="1"/>
    <col min="15879" max="15879" width="39.33203125" style="9" customWidth="1"/>
    <col min="15880" max="15880" width="31.109375" style="9" customWidth="1"/>
    <col min="15881" max="15881" width="31.6640625" style="9" customWidth="1"/>
    <col min="15882" max="16122" width="11.44140625" style="9"/>
    <col min="16123" max="16123" width="24.6640625" style="9" customWidth="1"/>
    <col min="16124" max="16124" width="20.5546875" style="9" customWidth="1"/>
    <col min="16125" max="16125" width="27.33203125" style="9" customWidth="1"/>
    <col min="16126" max="16126" width="26.5546875" style="9" customWidth="1"/>
    <col min="16127" max="16127" width="25.6640625" style="9" customWidth="1"/>
    <col min="16128" max="16128" width="25.33203125" style="9" customWidth="1"/>
    <col min="16129" max="16129" width="25.44140625" style="9" customWidth="1"/>
    <col min="16130" max="16130" width="29.5546875" style="9" customWidth="1"/>
    <col min="16131" max="16132" width="16" style="9" customWidth="1"/>
    <col min="16133" max="16133" width="18.109375" style="9" customWidth="1"/>
    <col min="16134" max="16134" width="24.44140625" style="9" customWidth="1"/>
    <col min="16135" max="16135" width="39.33203125" style="9" customWidth="1"/>
    <col min="16136" max="16136" width="31.109375" style="9" customWidth="1"/>
    <col min="16137" max="16137" width="31.6640625" style="9" customWidth="1"/>
    <col min="16138" max="16384" width="11.44140625" style="9"/>
  </cols>
  <sheetData>
    <row r="7" spans="1:19" ht="20.399999999999999">
      <c r="A7" s="187"/>
      <c r="B7" s="187"/>
      <c r="C7" s="187"/>
      <c r="D7" s="190" t="s">
        <v>0</v>
      </c>
      <c r="E7" s="190"/>
      <c r="F7" s="190"/>
      <c r="G7" s="190"/>
      <c r="H7" s="190"/>
      <c r="I7" s="188"/>
      <c r="J7" s="188"/>
      <c r="K7" s="188"/>
      <c r="L7" s="188"/>
      <c r="M7" s="188"/>
      <c r="N7" s="188"/>
      <c r="O7" s="188"/>
      <c r="P7" s="188"/>
      <c r="Q7" s="188"/>
      <c r="R7" s="188"/>
    </row>
    <row r="8" spans="1:19" ht="18">
      <c r="D8" s="191" t="s">
        <v>1</v>
      </c>
      <c r="E8" s="191"/>
      <c r="F8" s="191"/>
      <c r="G8" s="191"/>
      <c r="H8" s="191"/>
      <c r="I8" s="189"/>
      <c r="J8" s="189"/>
      <c r="K8" s="189"/>
      <c r="L8" s="189"/>
      <c r="M8" s="189"/>
      <c r="N8" s="189"/>
      <c r="O8" s="189"/>
      <c r="P8" s="189"/>
      <c r="Q8" s="189"/>
    </row>
    <row r="9" spans="1:19" ht="18">
      <c r="D9" s="191" t="s">
        <v>2</v>
      </c>
      <c r="E9" s="191"/>
      <c r="F9" s="191"/>
      <c r="G9" s="191"/>
      <c r="H9" s="191"/>
      <c r="I9" s="189"/>
      <c r="J9" s="189"/>
      <c r="K9" s="189"/>
      <c r="L9" s="189"/>
      <c r="M9" s="189"/>
      <c r="N9" s="189"/>
      <c r="O9" s="189"/>
      <c r="P9" s="189"/>
      <c r="Q9" s="189"/>
      <c r="R9" s="189"/>
      <c r="S9" s="189"/>
    </row>
    <row r="10" spans="1:19" ht="20.399999999999999">
      <c r="D10" s="190" t="s">
        <v>353</v>
      </c>
      <c r="E10" s="190"/>
      <c r="F10" s="190"/>
      <c r="G10" s="190"/>
      <c r="H10" s="190"/>
      <c r="I10" s="188"/>
      <c r="J10" s="188"/>
      <c r="K10" s="188"/>
      <c r="L10" s="188"/>
      <c r="M10" s="188"/>
      <c r="N10" s="188"/>
      <c r="O10" s="188"/>
      <c r="P10" s="188"/>
      <c r="Q10" s="188"/>
      <c r="R10" s="188"/>
      <c r="S10" s="188"/>
    </row>
    <row r="12" spans="1:19" ht="21" thickBot="1">
      <c r="A12" s="299"/>
      <c r="B12" s="299"/>
      <c r="C12" s="299"/>
      <c r="D12" s="299"/>
      <c r="E12" s="139"/>
      <c r="F12" s="139"/>
      <c r="G12" s="139"/>
      <c r="H12" s="10"/>
      <c r="I12" s="10"/>
      <c r="N12" s="106"/>
      <c r="O12" s="106"/>
    </row>
    <row r="13" spans="1:19" ht="101.4" customHeight="1" thickBot="1">
      <c r="A13" s="221" t="s">
        <v>333</v>
      </c>
      <c r="B13" s="222"/>
      <c r="C13" s="222"/>
      <c r="D13" s="222"/>
      <c r="E13" s="223"/>
      <c r="F13" s="212" t="s">
        <v>330</v>
      </c>
      <c r="G13" s="213"/>
      <c r="H13" s="213"/>
      <c r="I13" s="213"/>
      <c r="J13" s="214"/>
      <c r="K13" s="159"/>
      <c r="L13" s="159"/>
      <c r="M13" s="159"/>
      <c r="N13" s="159"/>
      <c r="O13" s="106"/>
    </row>
    <row r="14" spans="1:19" ht="121.2" customHeight="1" thickBot="1">
      <c r="A14" s="224" t="s">
        <v>331</v>
      </c>
      <c r="B14" s="225"/>
      <c r="C14" s="225"/>
      <c r="D14" s="225"/>
      <c r="E14" s="226"/>
      <c r="F14" s="215"/>
      <c r="G14" s="216"/>
      <c r="H14" s="216"/>
      <c r="I14" s="216"/>
      <c r="J14" s="217"/>
      <c r="K14" s="159"/>
      <c r="L14" s="159"/>
      <c r="M14" s="159"/>
      <c r="N14" s="159"/>
    </row>
    <row r="15" spans="1:19" ht="129" customHeight="1" thickBot="1">
      <c r="A15" s="227" t="s">
        <v>332</v>
      </c>
      <c r="B15" s="228"/>
      <c r="C15" s="228"/>
      <c r="D15" s="228"/>
      <c r="E15" s="228"/>
      <c r="F15" s="218"/>
      <c r="G15" s="219"/>
      <c r="H15" s="219"/>
      <c r="I15" s="219"/>
      <c r="J15" s="220"/>
      <c r="K15" s="159"/>
      <c r="L15" s="159"/>
      <c r="M15" s="159"/>
      <c r="N15" s="159"/>
    </row>
    <row r="16" spans="1:19" ht="25.8" hidden="1" customHeight="1" thickBot="1">
      <c r="A16" s="11"/>
      <c r="B16" s="11"/>
      <c r="C16" s="11"/>
      <c r="D16" s="11"/>
      <c r="E16" s="158"/>
      <c r="F16" s="158"/>
      <c r="G16" s="158"/>
      <c r="H16" s="158"/>
      <c r="I16" s="158"/>
      <c r="J16" s="158"/>
      <c r="K16" s="158"/>
      <c r="L16" s="158"/>
      <c r="M16" s="158"/>
      <c r="N16" s="157"/>
    </row>
    <row r="17" spans="1:10" s="13" customFormat="1" ht="24" customHeight="1" thickBot="1">
      <c r="A17" s="160"/>
      <c r="B17" s="161"/>
      <c r="C17" s="161"/>
      <c r="D17" s="161"/>
      <c r="E17" s="161"/>
      <c r="F17" s="12"/>
      <c r="G17" s="12"/>
      <c r="H17" s="106"/>
      <c r="I17" s="106"/>
    </row>
    <row r="18" spans="1:10" ht="37.799999999999997" customHeight="1" thickBot="1">
      <c r="A18" s="286" t="s">
        <v>4</v>
      </c>
      <c r="B18" s="287"/>
      <c r="C18" s="287"/>
      <c r="D18" s="287"/>
      <c r="E18" s="287"/>
      <c r="F18" s="287"/>
      <c r="G18" s="287"/>
      <c r="H18" s="287"/>
      <c r="I18" s="287"/>
      <c r="J18" s="288"/>
    </row>
    <row r="19" spans="1:10" ht="52.5" customHeight="1">
      <c r="A19" s="289" t="s">
        <v>5</v>
      </c>
      <c r="B19" s="290"/>
      <c r="C19" s="290"/>
      <c r="D19" s="290"/>
      <c r="E19" s="290"/>
      <c r="F19" s="290"/>
      <c r="G19" s="290"/>
      <c r="H19" s="290"/>
      <c r="I19" s="290"/>
      <c r="J19" s="291"/>
    </row>
    <row r="20" spans="1:10" ht="16.5" customHeight="1" thickBot="1">
      <c r="A20" s="292"/>
      <c r="B20" s="293"/>
      <c r="C20" s="293"/>
      <c r="D20" s="293"/>
      <c r="E20" s="293"/>
      <c r="F20" s="293"/>
      <c r="G20" s="293"/>
      <c r="H20" s="293"/>
      <c r="I20" s="293"/>
      <c r="J20" s="294"/>
    </row>
    <row r="21" spans="1:10" ht="70.5" customHeight="1" thickBot="1">
      <c r="A21" s="286" t="s">
        <v>140</v>
      </c>
      <c r="B21" s="287"/>
      <c r="C21" s="287"/>
      <c r="D21" s="287"/>
      <c r="E21" s="287"/>
      <c r="F21" s="287"/>
      <c r="G21" s="287"/>
      <c r="H21" s="287"/>
      <c r="I21" s="287"/>
      <c r="J21" s="288"/>
    </row>
    <row r="22" spans="1:10" ht="43.95" customHeight="1" thickBot="1">
      <c r="A22" s="14"/>
      <c r="B22" s="15"/>
      <c r="C22" s="15"/>
      <c r="D22" s="15"/>
      <c r="E22" s="15"/>
      <c r="F22" s="15"/>
      <c r="G22" s="15"/>
      <c r="H22" s="15"/>
      <c r="I22" s="15"/>
    </row>
    <row r="23" spans="1:10" ht="31.2" customHeight="1" thickBot="1">
      <c r="A23" s="298" t="s">
        <v>6</v>
      </c>
      <c r="B23" s="268"/>
      <c r="C23" s="268"/>
      <c r="D23" s="268"/>
      <c r="E23" s="268"/>
      <c r="F23" s="268"/>
      <c r="G23" s="268"/>
      <c r="H23" s="268"/>
      <c r="I23" s="268"/>
      <c r="J23" s="270"/>
    </row>
    <row r="24" spans="1:10" ht="20.399999999999999" customHeight="1" thickBot="1">
      <c r="A24" s="231" t="s">
        <v>7</v>
      </c>
      <c r="B24" s="280" t="s">
        <v>94</v>
      </c>
      <c r="C24" s="285"/>
      <c r="D24" s="285"/>
      <c r="E24" s="281"/>
      <c r="F24" s="280" t="s">
        <v>254</v>
      </c>
      <c r="G24" s="281"/>
      <c r="H24" s="245" t="s">
        <v>8</v>
      </c>
      <c r="I24" s="301" t="s">
        <v>9</v>
      </c>
      <c r="J24" s="231" t="s">
        <v>90</v>
      </c>
    </row>
    <row r="25" spans="1:10" ht="15" customHeight="1">
      <c r="A25" s="271"/>
      <c r="B25" s="303" t="s">
        <v>88</v>
      </c>
      <c r="C25" s="265" t="s">
        <v>87</v>
      </c>
      <c r="D25" s="276" t="s">
        <v>89</v>
      </c>
      <c r="E25" s="245" t="s">
        <v>253</v>
      </c>
      <c r="F25" s="282" t="s">
        <v>251</v>
      </c>
      <c r="G25" s="245" t="s">
        <v>252</v>
      </c>
      <c r="H25" s="300"/>
      <c r="I25" s="302"/>
      <c r="J25" s="271"/>
    </row>
    <row r="26" spans="1:10" ht="28.5" customHeight="1" thickBot="1">
      <c r="A26" s="271"/>
      <c r="B26" s="304"/>
      <c r="C26" s="266"/>
      <c r="D26" s="277"/>
      <c r="E26" s="284"/>
      <c r="F26" s="283"/>
      <c r="G26" s="284"/>
      <c r="H26" s="300"/>
      <c r="I26" s="302"/>
      <c r="J26" s="272"/>
    </row>
    <row r="27" spans="1:10" ht="9" hidden="1" customHeight="1">
      <c r="A27" s="272"/>
      <c r="B27" s="305"/>
      <c r="C27" s="100"/>
      <c r="D27" s="76"/>
      <c r="E27" s="142"/>
      <c r="F27" s="142"/>
      <c r="G27" s="142"/>
      <c r="H27" s="300"/>
      <c r="I27" s="302"/>
      <c r="J27" s="63"/>
    </row>
    <row r="28" spans="1:10" ht="78" customHeight="1">
      <c r="A28" s="16" t="s">
        <v>10</v>
      </c>
      <c r="B28" s="65" t="s">
        <v>337</v>
      </c>
      <c r="C28" s="3">
        <v>428</v>
      </c>
      <c r="D28" s="102">
        <v>0.71</v>
      </c>
      <c r="E28" s="102">
        <v>0.28666666666666663</v>
      </c>
      <c r="F28" s="167">
        <v>188748</v>
      </c>
      <c r="G28" s="167">
        <v>125832</v>
      </c>
      <c r="H28" s="178" t="s">
        <v>141</v>
      </c>
      <c r="I28" s="18" t="s">
        <v>11</v>
      </c>
      <c r="J28" s="38" t="s">
        <v>142</v>
      </c>
    </row>
    <row r="29" spans="1:10" ht="78" customHeight="1">
      <c r="A29" s="2" t="s">
        <v>335</v>
      </c>
      <c r="B29" s="66" t="s">
        <v>336</v>
      </c>
      <c r="C29" s="19">
        <v>418</v>
      </c>
      <c r="D29" s="102">
        <v>0.89</v>
      </c>
      <c r="E29" s="102">
        <v>0.21132075471698109</v>
      </c>
      <c r="F29" s="167">
        <v>65835</v>
      </c>
      <c r="G29" s="167">
        <v>43890</v>
      </c>
      <c r="H29" s="179" t="s">
        <v>141</v>
      </c>
      <c r="I29" s="21" t="s">
        <v>12</v>
      </c>
      <c r="J29" s="38" t="s">
        <v>128</v>
      </c>
    </row>
    <row r="30" spans="1:10" ht="79.8" customHeight="1">
      <c r="A30" s="151" t="s">
        <v>334</v>
      </c>
      <c r="B30" s="170" t="s">
        <v>338</v>
      </c>
      <c r="C30" s="19">
        <v>6</v>
      </c>
      <c r="D30" s="85">
        <v>0.25</v>
      </c>
      <c r="E30" s="102">
        <v>0.75</v>
      </c>
      <c r="F30" s="167">
        <v>6930</v>
      </c>
      <c r="G30" s="167">
        <v>4620</v>
      </c>
      <c r="H30" s="179" t="s">
        <v>141</v>
      </c>
      <c r="I30" s="21" t="s">
        <v>13</v>
      </c>
      <c r="J30" s="38" t="s">
        <v>144</v>
      </c>
    </row>
    <row r="31" spans="1:10" ht="79.2" customHeight="1">
      <c r="A31" s="22" t="s">
        <v>14</v>
      </c>
      <c r="B31" s="171">
        <v>2</v>
      </c>
      <c r="C31" s="19">
        <v>0</v>
      </c>
      <c r="D31" s="85">
        <v>0</v>
      </c>
      <c r="E31" s="85">
        <v>1</v>
      </c>
      <c r="F31" s="168">
        <v>0</v>
      </c>
      <c r="G31" s="169">
        <v>0</v>
      </c>
      <c r="H31" s="20" t="s">
        <v>141</v>
      </c>
      <c r="I31" s="23" t="s">
        <v>15</v>
      </c>
      <c r="J31" s="91" t="s">
        <v>143</v>
      </c>
    </row>
    <row r="32" spans="1:10" ht="74.400000000000006" customHeight="1">
      <c r="A32" s="22" t="s">
        <v>104</v>
      </c>
      <c r="B32" s="170">
        <v>16</v>
      </c>
      <c r="C32" s="19">
        <v>13</v>
      </c>
      <c r="D32" s="85">
        <f>C32/B32</f>
        <v>0.8125</v>
      </c>
      <c r="E32" s="102">
        <v>0.1875</v>
      </c>
      <c r="F32" s="167">
        <v>24024</v>
      </c>
      <c r="G32" s="167">
        <v>16016</v>
      </c>
      <c r="H32" s="180" t="s">
        <v>141</v>
      </c>
      <c r="I32" s="21" t="s">
        <v>11</v>
      </c>
      <c r="J32" s="91" t="s">
        <v>145</v>
      </c>
    </row>
    <row r="33" spans="1:10" ht="304.2" customHeight="1" thickBot="1">
      <c r="A33" s="1" t="s">
        <v>16</v>
      </c>
      <c r="B33" s="172" t="s">
        <v>127</v>
      </c>
      <c r="C33" s="101">
        <v>8</v>
      </c>
      <c r="D33" s="93">
        <v>0.88800000000000001</v>
      </c>
      <c r="E33" s="93">
        <v>0.11</v>
      </c>
      <c r="F33" s="166">
        <v>750</v>
      </c>
      <c r="G33" s="166">
        <v>501</v>
      </c>
      <c r="H33" s="25" t="s">
        <v>105</v>
      </c>
      <c r="I33" s="26" t="s">
        <v>17</v>
      </c>
      <c r="J33" s="92" t="s">
        <v>339</v>
      </c>
    </row>
    <row r="34" spans="1:10" ht="30" customHeight="1" thickBot="1">
      <c r="A34" s="267" t="s">
        <v>18</v>
      </c>
      <c r="B34" s="268"/>
      <c r="C34" s="269"/>
      <c r="D34" s="269"/>
      <c r="E34" s="269"/>
      <c r="F34" s="269"/>
      <c r="G34" s="269"/>
      <c r="H34" s="268"/>
      <c r="I34" s="268"/>
      <c r="J34" s="270"/>
    </row>
    <row r="35" spans="1:10" ht="20.399999999999999" customHeight="1" thickBot="1">
      <c r="A35" s="245" t="s">
        <v>7</v>
      </c>
      <c r="B35" s="236" t="s">
        <v>94</v>
      </c>
      <c r="C35" s="240"/>
      <c r="D35" s="240"/>
      <c r="E35" s="237"/>
      <c r="F35" s="238" t="s">
        <v>254</v>
      </c>
      <c r="G35" s="239"/>
      <c r="H35" s="231" t="s">
        <v>8</v>
      </c>
      <c r="I35" s="248" t="s">
        <v>9</v>
      </c>
      <c r="J35" s="231" t="s">
        <v>90</v>
      </c>
    </row>
    <row r="36" spans="1:10" ht="46.5" customHeight="1" thickBot="1">
      <c r="A36" s="246"/>
      <c r="B36" s="143" t="s">
        <v>88</v>
      </c>
      <c r="C36" s="144" t="s">
        <v>87</v>
      </c>
      <c r="D36" s="145" t="s">
        <v>89</v>
      </c>
      <c r="E36" s="140" t="s">
        <v>253</v>
      </c>
      <c r="F36" s="146" t="s">
        <v>251</v>
      </c>
      <c r="G36" s="146" t="s">
        <v>252</v>
      </c>
      <c r="H36" s="247"/>
      <c r="I36" s="249"/>
      <c r="J36" s="232"/>
    </row>
    <row r="37" spans="1:10" ht="82.8">
      <c r="A37" s="16" t="s">
        <v>19</v>
      </c>
      <c r="B37" s="68" t="s">
        <v>95</v>
      </c>
      <c r="C37" s="7">
        <v>0</v>
      </c>
      <c r="D37" s="89">
        <v>0</v>
      </c>
      <c r="E37" s="89">
        <v>1</v>
      </c>
      <c r="F37" s="173">
        <v>0</v>
      </c>
      <c r="G37" s="173">
        <v>0</v>
      </c>
      <c r="H37" s="27" t="s">
        <v>20</v>
      </c>
      <c r="I37" s="28" t="s">
        <v>21</v>
      </c>
      <c r="J37" s="90" t="s">
        <v>125</v>
      </c>
    </row>
    <row r="38" spans="1:10" ht="90" customHeight="1">
      <c r="A38" s="22" t="s">
        <v>22</v>
      </c>
      <c r="B38" s="67" t="s">
        <v>96</v>
      </c>
      <c r="C38" s="5">
        <v>0</v>
      </c>
      <c r="D38" s="86">
        <v>0</v>
      </c>
      <c r="E38" s="86">
        <v>1</v>
      </c>
      <c r="F38" s="174">
        <v>0</v>
      </c>
      <c r="G38" s="174">
        <v>0</v>
      </c>
      <c r="H38" s="29" t="s">
        <v>23</v>
      </c>
      <c r="I38" s="4" t="s">
        <v>24</v>
      </c>
      <c r="J38" s="91" t="s">
        <v>125</v>
      </c>
    </row>
    <row r="39" spans="1:10" ht="92.4" customHeight="1">
      <c r="A39" s="2" t="s">
        <v>25</v>
      </c>
      <c r="B39" s="67" t="s">
        <v>97</v>
      </c>
      <c r="C39" s="5">
        <v>0</v>
      </c>
      <c r="D39" s="86">
        <v>0</v>
      </c>
      <c r="E39" s="86">
        <v>1</v>
      </c>
      <c r="F39" s="174">
        <v>0</v>
      </c>
      <c r="G39" s="174">
        <v>0</v>
      </c>
      <c r="H39" s="29" t="s">
        <v>26</v>
      </c>
      <c r="I39" s="20" t="s">
        <v>27</v>
      </c>
      <c r="J39" s="91" t="s">
        <v>125</v>
      </c>
    </row>
    <row r="40" spans="1:10" ht="96" customHeight="1">
      <c r="A40" s="2" t="s">
        <v>106</v>
      </c>
      <c r="B40" s="67" t="s">
        <v>98</v>
      </c>
      <c r="C40" s="5">
        <v>0</v>
      </c>
      <c r="D40" s="86">
        <v>0</v>
      </c>
      <c r="E40" s="86">
        <v>1</v>
      </c>
      <c r="F40" s="176">
        <v>0</v>
      </c>
      <c r="G40" s="176">
        <v>0</v>
      </c>
      <c r="H40" s="29" t="s">
        <v>28</v>
      </c>
      <c r="I40" s="29" t="s">
        <v>107</v>
      </c>
      <c r="J40" s="91" t="s">
        <v>125</v>
      </c>
    </row>
    <row r="41" spans="1:10" ht="90.6" customHeight="1">
      <c r="A41" s="2" t="s">
        <v>29</v>
      </c>
      <c r="B41" s="67" t="s">
        <v>98</v>
      </c>
      <c r="C41" s="5">
        <v>0</v>
      </c>
      <c r="D41" s="86">
        <v>0</v>
      </c>
      <c r="E41" s="86">
        <v>1</v>
      </c>
      <c r="F41" s="174">
        <v>0</v>
      </c>
      <c r="G41" s="174">
        <v>0</v>
      </c>
      <c r="H41" s="29" t="s">
        <v>30</v>
      </c>
      <c r="I41" s="20" t="s">
        <v>31</v>
      </c>
      <c r="J41" s="91" t="s">
        <v>125</v>
      </c>
    </row>
    <row r="42" spans="1:10" ht="67.2" customHeight="1">
      <c r="A42" s="22" t="s">
        <v>32</v>
      </c>
      <c r="B42" s="69" t="s">
        <v>99</v>
      </c>
      <c r="C42" s="5">
        <v>0</v>
      </c>
      <c r="D42" s="86">
        <v>0</v>
      </c>
      <c r="E42" s="86">
        <v>1</v>
      </c>
      <c r="F42" s="174">
        <v>0</v>
      </c>
      <c r="G42" s="174">
        <v>0</v>
      </c>
      <c r="H42" s="20" t="s">
        <v>33</v>
      </c>
      <c r="I42" s="20" t="s">
        <v>34</v>
      </c>
      <c r="J42" s="91" t="s">
        <v>125</v>
      </c>
    </row>
    <row r="43" spans="1:10" ht="34.200000000000003" customHeight="1">
      <c r="A43" s="22" t="s">
        <v>35</v>
      </c>
      <c r="B43" s="69" t="s">
        <v>100</v>
      </c>
      <c r="C43" s="5">
        <v>0</v>
      </c>
      <c r="D43" s="86">
        <v>0</v>
      </c>
      <c r="E43" s="86">
        <v>1</v>
      </c>
      <c r="F43" s="174">
        <v>0</v>
      </c>
      <c r="G43" s="174">
        <v>0</v>
      </c>
      <c r="H43" s="20" t="s">
        <v>33</v>
      </c>
      <c r="I43" s="20" t="s">
        <v>34</v>
      </c>
      <c r="J43" s="91" t="s">
        <v>125</v>
      </c>
    </row>
    <row r="44" spans="1:10" ht="152.4" customHeight="1">
      <c r="A44" s="22" t="s">
        <v>36</v>
      </c>
      <c r="B44" s="136" t="s">
        <v>146</v>
      </c>
      <c r="C44" s="39" t="s">
        <v>147</v>
      </c>
      <c r="D44" s="95">
        <f>(162+38+(13*6)+2)/549</f>
        <v>0.51001821493624777</v>
      </c>
      <c r="E44" s="86">
        <v>0.48998178506375223</v>
      </c>
      <c r="F44" s="175">
        <v>750</v>
      </c>
      <c r="G44" s="175">
        <v>501</v>
      </c>
      <c r="H44" s="20" t="s">
        <v>37</v>
      </c>
      <c r="I44" s="20" t="s">
        <v>148</v>
      </c>
      <c r="J44" s="91" t="s">
        <v>149</v>
      </c>
    </row>
    <row r="45" spans="1:10" ht="139.80000000000001" customHeight="1">
      <c r="A45" s="22" t="s">
        <v>150</v>
      </c>
      <c r="B45" s="156" t="s">
        <v>151</v>
      </c>
      <c r="C45" s="20" t="s">
        <v>340</v>
      </c>
      <c r="D45" s="86">
        <v>0.52</v>
      </c>
      <c r="E45" s="86">
        <v>0.47905282331511845</v>
      </c>
      <c r="F45" s="229" t="s">
        <v>341</v>
      </c>
      <c r="G45" s="230"/>
      <c r="H45" s="20" t="s">
        <v>38</v>
      </c>
      <c r="I45" s="20" t="s">
        <v>152</v>
      </c>
      <c r="J45" s="91" t="s">
        <v>153</v>
      </c>
    </row>
    <row r="46" spans="1:10" ht="153.6" customHeight="1" thickBot="1">
      <c r="A46" s="30" t="s">
        <v>154</v>
      </c>
      <c r="B46" s="77" t="s">
        <v>155</v>
      </c>
      <c r="C46" s="24" t="s">
        <v>158</v>
      </c>
      <c r="D46" s="88">
        <v>0.88</v>
      </c>
      <c r="E46" s="88">
        <v>0.12</v>
      </c>
      <c r="F46" s="278" t="s">
        <v>342</v>
      </c>
      <c r="G46" s="279"/>
      <c r="H46" s="31" t="s">
        <v>39</v>
      </c>
      <c r="I46" s="31" t="s">
        <v>156</v>
      </c>
      <c r="J46" s="92" t="s">
        <v>157</v>
      </c>
    </row>
    <row r="47" spans="1:10" ht="37.200000000000003" customHeight="1" thickBot="1">
      <c r="A47" s="273" t="s">
        <v>40</v>
      </c>
      <c r="B47" s="274"/>
      <c r="C47" s="274"/>
      <c r="D47" s="274"/>
      <c r="E47" s="274"/>
      <c r="F47" s="274"/>
      <c r="G47" s="274"/>
      <c r="H47" s="274"/>
      <c r="I47" s="274"/>
      <c r="J47" s="275"/>
    </row>
    <row r="48" spans="1:10" ht="19.95" customHeight="1" thickBot="1">
      <c r="A48" s="245" t="s">
        <v>7</v>
      </c>
      <c r="B48" s="241" t="s">
        <v>94</v>
      </c>
      <c r="C48" s="238"/>
      <c r="D48" s="238"/>
      <c r="E48" s="238"/>
      <c r="F48" s="236" t="s">
        <v>254</v>
      </c>
      <c r="G48" s="237"/>
      <c r="H48" s="231" t="s">
        <v>8</v>
      </c>
      <c r="I48" s="248" t="s">
        <v>9</v>
      </c>
      <c r="J48" s="231" t="s">
        <v>90</v>
      </c>
    </row>
    <row r="49" spans="1:12" ht="48" customHeight="1" thickBot="1">
      <c r="A49" s="246"/>
      <c r="B49" s="98" t="s">
        <v>88</v>
      </c>
      <c r="C49" s="64" t="s">
        <v>87</v>
      </c>
      <c r="D49" s="96" t="s">
        <v>89</v>
      </c>
      <c r="E49" s="146" t="s">
        <v>253</v>
      </c>
      <c r="F49" s="147" t="s">
        <v>251</v>
      </c>
      <c r="G49" s="147" t="s">
        <v>252</v>
      </c>
      <c r="H49" s="247"/>
      <c r="I49" s="249"/>
      <c r="J49" s="232"/>
    </row>
    <row r="50" spans="1:12" ht="166.2" customHeight="1">
      <c r="A50" s="16" t="s">
        <v>108</v>
      </c>
      <c r="B50" s="78" t="s">
        <v>109</v>
      </c>
      <c r="C50" s="17" t="s">
        <v>159</v>
      </c>
      <c r="D50" s="102">
        <v>0.9</v>
      </c>
      <c r="E50" s="102">
        <v>9.9999999999999978E-2</v>
      </c>
      <c r="F50" s="192" t="s">
        <v>343</v>
      </c>
      <c r="G50" s="193"/>
      <c r="H50" s="17" t="s">
        <v>41</v>
      </c>
      <c r="I50" s="17" t="s">
        <v>42</v>
      </c>
      <c r="J50" s="90" t="s">
        <v>160</v>
      </c>
    </row>
    <row r="51" spans="1:12" ht="154.19999999999999" customHeight="1">
      <c r="A51" s="22" t="s">
        <v>161</v>
      </c>
      <c r="B51" s="70" t="s">
        <v>162</v>
      </c>
      <c r="C51" s="20" t="s">
        <v>163</v>
      </c>
      <c r="D51" s="85">
        <v>0.3</v>
      </c>
      <c r="E51" s="85">
        <v>0.7</v>
      </c>
      <c r="F51" s="196" t="s">
        <v>343</v>
      </c>
      <c r="G51" s="197"/>
      <c r="H51" s="20" t="s">
        <v>41</v>
      </c>
      <c r="I51" s="20" t="s">
        <v>43</v>
      </c>
      <c r="J51" s="91" t="s">
        <v>164</v>
      </c>
    </row>
    <row r="52" spans="1:12" ht="129.6">
      <c r="A52" s="22" t="s">
        <v>110</v>
      </c>
      <c r="B52" s="70" t="s">
        <v>101</v>
      </c>
      <c r="C52" s="20" t="s">
        <v>129</v>
      </c>
      <c r="D52" s="85">
        <f>18/26</f>
        <v>0.69230769230769229</v>
      </c>
      <c r="E52" s="85">
        <v>0.30769230769230799</v>
      </c>
      <c r="F52" s="196" t="s">
        <v>343</v>
      </c>
      <c r="G52" s="197"/>
      <c r="H52" s="20" t="s">
        <v>44</v>
      </c>
      <c r="I52" s="4" t="s">
        <v>45</v>
      </c>
      <c r="J52" s="91" t="s">
        <v>165</v>
      </c>
    </row>
    <row r="53" spans="1:12" ht="375" customHeight="1" thickBot="1">
      <c r="A53" s="22" t="s">
        <v>46</v>
      </c>
      <c r="B53" s="70" t="s">
        <v>166</v>
      </c>
      <c r="C53" s="20" t="s">
        <v>167</v>
      </c>
      <c r="D53" s="85">
        <v>1</v>
      </c>
      <c r="E53" s="85">
        <v>0</v>
      </c>
      <c r="F53" s="198" t="s">
        <v>343</v>
      </c>
      <c r="G53" s="199"/>
      <c r="H53" s="29" t="s">
        <v>168</v>
      </c>
      <c r="I53" s="20" t="s">
        <v>47</v>
      </c>
      <c r="J53" s="91" t="s">
        <v>169</v>
      </c>
    </row>
    <row r="54" spans="1:12" ht="262.2">
      <c r="A54" s="22" t="s">
        <v>170</v>
      </c>
      <c r="B54" s="70" t="s">
        <v>171</v>
      </c>
      <c r="C54" s="20" t="s">
        <v>172</v>
      </c>
      <c r="D54" s="85">
        <v>0.8</v>
      </c>
      <c r="E54" s="85">
        <v>0.19999999999999996</v>
      </c>
      <c r="F54" s="192" t="s">
        <v>343</v>
      </c>
      <c r="G54" s="193"/>
      <c r="H54" s="20" t="s">
        <v>173</v>
      </c>
      <c r="I54" s="20" t="s">
        <v>174</v>
      </c>
      <c r="J54" s="91" t="s">
        <v>175</v>
      </c>
      <c r="L54" s="110"/>
    </row>
    <row r="55" spans="1:12" ht="145.80000000000001" customHeight="1">
      <c r="A55" s="2" t="s">
        <v>176</v>
      </c>
      <c r="B55" s="70" t="s">
        <v>177</v>
      </c>
      <c r="C55" s="20" t="s">
        <v>178</v>
      </c>
      <c r="D55" s="85">
        <v>0.25</v>
      </c>
      <c r="E55" s="85">
        <v>0.75</v>
      </c>
      <c r="F55" s="202" t="s">
        <v>344</v>
      </c>
      <c r="G55" s="203"/>
      <c r="H55" s="20" t="s">
        <v>48</v>
      </c>
      <c r="I55" s="20" t="s">
        <v>49</v>
      </c>
      <c r="J55" s="91" t="s">
        <v>179</v>
      </c>
      <c r="K55" s="33"/>
    </row>
    <row r="56" spans="1:12" ht="229.2" customHeight="1" thickBot="1">
      <c r="A56" s="30" t="s">
        <v>50</v>
      </c>
      <c r="B56" s="99" t="s">
        <v>102</v>
      </c>
      <c r="C56" s="31" t="s">
        <v>180</v>
      </c>
      <c r="D56" s="93">
        <v>0.95</v>
      </c>
      <c r="E56" s="93">
        <v>5.0000000000000044E-2</v>
      </c>
      <c r="F56" s="200" t="s">
        <v>343</v>
      </c>
      <c r="G56" s="201"/>
      <c r="H56" s="31" t="s">
        <v>48</v>
      </c>
      <c r="I56" s="31" t="s">
        <v>181</v>
      </c>
      <c r="J56" s="92" t="s">
        <v>182</v>
      </c>
    </row>
    <row r="57" spans="1:12" ht="37.950000000000003" customHeight="1" thickBot="1">
      <c r="A57" s="233" t="s">
        <v>51</v>
      </c>
      <c r="B57" s="234"/>
      <c r="C57" s="234"/>
      <c r="D57" s="234"/>
      <c r="E57" s="234"/>
      <c r="F57" s="234"/>
      <c r="G57" s="234"/>
      <c r="H57" s="234"/>
      <c r="I57" s="234"/>
      <c r="J57" s="235"/>
    </row>
    <row r="58" spans="1:12" ht="20.399999999999999" customHeight="1" thickBot="1">
      <c r="A58" s="245" t="s">
        <v>7</v>
      </c>
      <c r="B58" s="236" t="s">
        <v>94</v>
      </c>
      <c r="C58" s="240"/>
      <c r="D58" s="240"/>
      <c r="E58" s="237"/>
      <c r="F58" s="241" t="s">
        <v>254</v>
      </c>
      <c r="G58" s="239"/>
      <c r="H58" s="231" t="s">
        <v>8</v>
      </c>
      <c r="I58" s="248" t="s">
        <v>9</v>
      </c>
      <c r="J58" s="231" t="s">
        <v>90</v>
      </c>
    </row>
    <row r="59" spans="1:12" ht="52.5" customHeight="1" thickBot="1">
      <c r="A59" s="246"/>
      <c r="B59" s="149" t="s">
        <v>88</v>
      </c>
      <c r="C59" s="148" t="s">
        <v>87</v>
      </c>
      <c r="D59" s="148" t="s">
        <v>89</v>
      </c>
      <c r="E59" s="140" t="s">
        <v>253</v>
      </c>
      <c r="F59" s="146" t="s">
        <v>251</v>
      </c>
      <c r="G59" s="147" t="s">
        <v>252</v>
      </c>
      <c r="H59" s="247"/>
      <c r="I59" s="249"/>
      <c r="J59" s="232"/>
    </row>
    <row r="60" spans="1:12" ht="69">
      <c r="A60" s="16" t="s">
        <v>183</v>
      </c>
      <c r="B60" s="78" t="s">
        <v>184</v>
      </c>
      <c r="C60" s="17" t="s">
        <v>186</v>
      </c>
      <c r="D60" s="103">
        <v>0.1</v>
      </c>
      <c r="E60" s="103">
        <v>0.9</v>
      </c>
      <c r="F60" s="192" t="s">
        <v>343</v>
      </c>
      <c r="G60" s="193"/>
      <c r="H60" s="35" t="s">
        <v>52</v>
      </c>
      <c r="I60" s="17" t="s">
        <v>185</v>
      </c>
      <c r="J60" s="90" t="s">
        <v>130</v>
      </c>
    </row>
    <row r="61" spans="1:12" ht="94.2" customHeight="1">
      <c r="A61" s="22" t="s">
        <v>187</v>
      </c>
      <c r="B61" s="70" t="s">
        <v>188</v>
      </c>
      <c r="C61" s="20" t="s">
        <v>189</v>
      </c>
      <c r="D61" s="86">
        <v>1</v>
      </c>
      <c r="E61" s="86">
        <v>0</v>
      </c>
      <c r="F61" s="198" t="s">
        <v>343</v>
      </c>
      <c r="G61" s="199"/>
      <c r="H61" s="5" t="s">
        <v>53</v>
      </c>
      <c r="I61" s="20" t="s">
        <v>111</v>
      </c>
      <c r="J61" s="91" t="s">
        <v>131</v>
      </c>
    </row>
    <row r="62" spans="1:12" ht="126" customHeight="1">
      <c r="A62" s="22" t="s">
        <v>190</v>
      </c>
      <c r="B62" s="71" t="s">
        <v>191</v>
      </c>
      <c r="C62" s="20" t="s">
        <v>132</v>
      </c>
      <c r="D62" s="86">
        <v>1</v>
      </c>
      <c r="E62" s="86">
        <v>0</v>
      </c>
      <c r="F62" s="210" t="s">
        <v>345</v>
      </c>
      <c r="G62" s="211"/>
      <c r="H62" s="20" t="s">
        <v>192</v>
      </c>
      <c r="I62" s="20" t="s">
        <v>54</v>
      </c>
      <c r="J62" s="91" t="s">
        <v>193</v>
      </c>
    </row>
    <row r="63" spans="1:12" ht="159.6" customHeight="1" thickBot="1">
      <c r="A63" s="22" t="s">
        <v>112</v>
      </c>
      <c r="B63" s="68" t="s">
        <v>194</v>
      </c>
      <c r="C63" s="20" t="s">
        <v>195</v>
      </c>
      <c r="D63" s="86">
        <v>0.66</v>
      </c>
      <c r="E63" s="86">
        <v>0.33999999999999997</v>
      </c>
      <c r="F63" s="210" t="s">
        <v>345</v>
      </c>
      <c r="G63" s="211"/>
      <c r="H63" s="20" t="s">
        <v>196</v>
      </c>
      <c r="I63" s="20" t="s">
        <v>197</v>
      </c>
      <c r="J63" s="91" t="s">
        <v>198</v>
      </c>
    </row>
    <row r="64" spans="1:12" ht="85.95" customHeight="1">
      <c r="A64" s="22" t="s">
        <v>199</v>
      </c>
      <c r="B64" s="71" t="s">
        <v>200</v>
      </c>
      <c r="C64" s="20" t="s">
        <v>201</v>
      </c>
      <c r="D64" s="86">
        <v>0.8</v>
      </c>
      <c r="E64" s="86">
        <v>0.19999999999999996</v>
      </c>
      <c r="F64" s="192" t="s">
        <v>343</v>
      </c>
      <c r="G64" s="193"/>
      <c r="H64" s="137" t="s">
        <v>52</v>
      </c>
      <c r="I64" s="20" t="s">
        <v>55</v>
      </c>
      <c r="J64" s="91" t="s">
        <v>202</v>
      </c>
    </row>
    <row r="65" spans="1:10" ht="157.19999999999999" customHeight="1">
      <c r="A65" s="22" t="s">
        <v>203</v>
      </c>
      <c r="B65" s="71" t="s">
        <v>204</v>
      </c>
      <c r="C65" s="20" t="s">
        <v>205</v>
      </c>
      <c r="D65" s="86">
        <v>1</v>
      </c>
      <c r="E65" s="86">
        <v>0</v>
      </c>
      <c r="F65" s="206" t="s">
        <v>345</v>
      </c>
      <c r="G65" s="207"/>
      <c r="H65" s="20" t="s">
        <v>206</v>
      </c>
      <c r="I65" s="20" t="s">
        <v>207</v>
      </c>
      <c r="J65" s="91" t="s">
        <v>133</v>
      </c>
    </row>
    <row r="66" spans="1:10" ht="174.6" customHeight="1" thickBot="1">
      <c r="A66" s="22" t="s">
        <v>56</v>
      </c>
      <c r="B66" s="70" t="s">
        <v>208</v>
      </c>
      <c r="C66" s="5" t="s">
        <v>134</v>
      </c>
      <c r="D66" s="86">
        <v>0.9</v>
      </c>
      <c r="E66" s="86">
        <v>0.1</v>
      </c>
      <c r="F66" s="200" t="s">
        <v>343</v>
      </c>
      <c r="G66" s="201"/>
      <c r="H66" s="20" t="s">
        <v>113</v>
      </c>
      <c r="I66" s="20" t="s">
        <v>57</v>
      </c>
      <c r="J66" s="91" t="s">
        <v>209</v>
      </c>
    </row>
    <row r="67" spans="1:10" ht="138">
      <c r="A67" s="22" t="s">
        <v>210</v>
      </c>
      <c r="B67" s="70" t="s">
        <v>211</v>
      </c>
      <c r="C67" s="20" t="s">
        <v>135</v>
      </c>
      <c r="D67" s="86">
        <v>0.92500000000000004</v>
      </c>
      <c r="E67" s="86">
        <v>7.4999999999999956E-2</v>
      </c>
      <c r="F67" s="192" t="s">
        <v>343</v>
      </c>
      <c r="G67" s="193"/>
      <c r="H67" s="20" t="s">
        <v>212</v>
      </c>
      <c r="I67" s="20" t="s">
        <v>58</v>
      </c>
      <c r="J67" s="91" t="s">
        <v>213</v>
      </c>
    </row>
    <row r="68" spans="1:10" ht="79.2" customHeight="1" thickBot="1">
      <c r="A68" s="181" t="s">
        <v>114</v>
      </c>
      <c r="B68" s="69" t="s">
        <v>214</v>
      </c>
      <c r="C68" s="179" t="s">
        <v>115</v>
      </c>
      <c r="D68" s="182">
        <v>0.67</v>
      </c>
      <c r="E68" s="182">
        <v>0.32999999999999996</v>
      </c>
      <c r="F68" s="206" t="s">
        <v>345</v>
      </c>
      <c r="G68" s="207"/>
      <c r="H68" s="183" t="s">
        <v>59</v>
      </c>
      <c r="I68" s="179" t="s">
        <v>60</v>
      </c>
      <c r="J68" s="184" t="s">
        <v>215</v>
      </c>
    </row>
    <row r="69" spans="1:10" ht="37.200000000000003" customHeight="1" thickBot="1">
      <c r="A69" s="242" t="s">
        <v>61</v>
      </c>
      <c r="B69" s="243"/>
      <c r="C69" s="243"/>
      <c r="D69" s="243"/>
      <c r="E69" s="243"/>
      <c r="F69" s="243"/>
      <c r="G69" s="243"/>
      <c r="H69" s="243"/>
      <c r="I69" s="243"/>
      <c r="J69" s="244"/>
    </row>
    <row r="70" spans="1:10" ht="19.95" customHeight="1" thickBot="1">
      <c r="A70" s="245" t="s">
        <v>7</v>
      </c>
      <c r="B70" s="236" t="s">
        <v>94</v>
      </c>
      <c r="C70" s="240"/>
      <c r="D70" s="240"/>
      <c r="E70" s="237"/>
      <c r="F70" s="236" t="s">
        <v>254</v>
      </c>
      <c r="G70" s="237"/>
      <c r="H70" s="231" t="s">
        <v>8</v>
      </c>
      <c r="I70" s="248" t="s">
        <v>9</v>
      </c>
      <c r="J70" s="231" t="s">
        <v>90</v>
      </c>
    </row>
    <row r="71" spans="1:10" ht="39" customHeight="1" thickBot="1">
      <c r="A71" s="246"/>
      <c r="B71" s="143" t="s">
        <v>88</v>
      </c>
      <c r="C71" s="144" t="s">
        <v>87</v>
      </c>
      <c r="D71" s="145" t="s">
        <v>89</v>
      </c>
      <c r="E71" s="140" t="s">
        <v>253</v>
      </c>
      <c r="F71" s="140" t="s">
        <v>251</v>
      </c>
      <c r="G71" s="140" t="s">
        <v>252</v>
      </c>
      <c r="H71" s="247"/>
      <c r="I71" s="249"/>
      <c r="J71" s="232"/>
    </row>
    <row r="72" spans="1:10" ht="72">
      <c r="A72" s="6" t="s">
        <v>217</v>
      </c>
      <c r="B72" s="79">
        <v>6</v>
      </c>
      <c r="C72" s="7">
        <v>33</v>
      </c>
      <c r="D72" s="89">
        <f>C72/B72</f>
        <v>5.5</v>
      </c>
      <c r="E72" s="89">
        <v>0</v>
      </c>
      <c r="F72" s="208" t="s">
        <v>346</v>
      </c>
      <c r="G72" s="209"/>
      <c r="H72" s="8" t="s">
        <v>218</v>
      </c>
      <c r="I72" s="17" t="s">
        <v>62</v>
      </c>
      <c r="J72" s="90" t="s">
        <v>219</v>
      </c>
    </row>
    <row r="73" spans="1:10" ht="114" customHeight="1">
      <c r="A73" s="2" t="s">
        <v>63</v>
      </c>
      <c r="B73" s="3" t="s">
        <v>220</v>
      </c>
      <c r="C73" s="177" t="s">
        <v>221</v>
      </c>
      <c r="D73" s="85">
        <f>2065/3578</f>
        <v>0.57713806595863615</v>
      </c>
      <c r="E73" s="85">
        <v>0.42286193404136402</v>
      </c>
      <c r="F73" s="194" t="s">
        <v>343</v>
      </c>
      <c r="G73" s="195"/>
      <c r="H73" s="4" t="s">
        <v>222</v>
      </c>
      <c r="I73" s="141" t="s">
        <v>223</v>
      </c>
      <c r="J73" s="91" t="s">
        <v>224</v>
      </c>
    </row>
    <row r="74" spans="1:10" ht="72.599999999999994" customHeight="1">
      <c r="A74" s="22" t="s">
        <v>225</v>
      </c>
      <c r="B74" s="67" t="s">
        <v>103</v>
      </c>
      <c r="C74" s="20" t="s">
        <v>226</v>
      </c>
      <c r="D74" s="86">
        <v>0.9</v>
      </c>
      <c r="E74" s="85">
        <v>9.9999999999999978E-2</v>
      </c>
      <c r="F74" s="196" t="s">
        <v>343</v>
      </c>
      <c r="G74" s="197"/>
      <c r="H74" s="20" t="s">
        <v>64</v>
      </c>
      <c r="I74" s="36" t="s">
        <v>227</v>
      </c>
      <c r="J74" s="91" t="s">
        <v>233</v>
      </c>
    </row>
    <row r="75" spans="1:10" ht="92.4" customHeight="1">
      <c r="A75" s="22" t="s">
        <v>228</v>
      </c>
      <c r="B75" s="67" t="s">
        <v>229</v>
      </c>
      <c r="C75" s="20" t="s">
        <v>230</v>
      </c>
      <c r="D75" s="86">
        <v>0.8</v>
      </c>
      <c r="E75" s="85">
        <v>0.19999999999999996</v>
      </c>
      <c r="F75" s="196" t="s">
        <v>343</v>
      </c>
      <c r="G75" s="197"/>
      <c r="H75" s="20" t="s">
        <v>231</v>
      </c>
      <c r="I75" s="20" t="s">
        <v>232</v>
      </c>
      <c r="J75" s="91" t="s">
        <v>234</v>
      </c>
    </row>
    <row r="76" spans="1:10" ht="64.2" customHeight="1">
      <c r="A76" s="22" t="s">
        <v>235</v>
      </c>
      <c r="B76" s="67" t="s">
        <v>236</v>
      </c>
      <c r="C76" s="5" t="s">
        <v>237</v>
      </c>
      <c r="D76" s="86">
        <v>0</v>
      </c>
      <c r="E76" s="85">
        <v>1</v>
      </c>
      <c r="F76" s="186">
        <v>0</v>
      </c>
      <c r="G76" s="186">
        <v>0</v>
      </c>
      <c r="H76" s="20" t="s">
        <v>238</v>
      </c>
      <c r="I76" s="29" t="s">
        <v>239</v>
      </c>
      <c r="J76" s="91" t="s">
        <v>240</v>
      </c>
    </row>
    <row r="77" spans="1:10" ht="83.4" customHeight="1">
      <c r="A77" s="22" t="s">
        <v>242</v>
      </c>
      <c r="B77" s="70" t="s">
        <v>241</v>
      </c>
      <c r="C77" s="20" t="s">
        <v>243</v>
      </c>
      <c r="D77" s="86">
        <v>1</v>
      </c>
      <c r="E77" s="85">
        <v>0</v>
      </c>
      <c r="F77" s="196" t="s">
        <v>343</v>
      </c>
      <c r="G77" s="197"/>
      <c r="H77" s="20" t="s">
        <v>116</v>
      </c>
      <c r="I77" s="20" t="s">
        <v>65</v>
      </c>
      <c r="J77" s="91" t="s">
        <v>244</v>
      </c>
    </row>
    <row r="78" spans="1:10" ht="152.4" customHeight="1" thickBot="1">
      <c r="A78" s="37" t="s">
        <v>66</v>
      </c>
      <c r="B78" s="72" t="s">
        <v>245</v>
      </c>
      <c r="C78" s="38" t="s">
        <v>246</v>
      </c>
      <c r="D78" s="87">
        <v>1</v>
      </c>
      <c r="E78" s="85">
        <v>0</v>
      </c>
      <c r="F78" s="198" t="s">
        <v>343</v>
      </c>
      <c r="G78" s="199"/>
      <c r="H78" s="38" t="s">
        <v>67</v>
      </c>
      <c r="I78" s="20" t="s">
        <v>68</v>
      </c>
      <c r="J78" s="91" t="s">
        <v>247</v>
      </c>
    </row>
    <row r="79" spans="1:10" ht="82.2" customHeight="1">
      <c r="A79" s="37" t="s">
        <v>248</v>
      </c>
      <c r="B79" s="73" t="s">
        <v>249</v>
      </c>
      <c r="C79" s="39" t="s">
        <v>250</v>
      </c>
      <c r="D79" s="87">
        <f>2/20</f>
        <v>0.1</v>
      </c>
      <c r="E79" s="85">
        <v>0.9</v>
      </c>
      <c r="F79" s="250" t="s">
        <v>343</v>
      </c>
      <c r="G79" s="251"/>
      <c r="H79" s="38" t="s">
        <v>255</v>
      </c>
      <c r="I79" s="29" t="s">
        <v>256</v>
      </c>
      <c r="J79" s="91" t="s">
        <v>257</v>
      </c>
    </row>
    <row r="80" spans="1:10" ht="142.19999999999999" customHeight="1">
      <c r="A80" s="37" t="s">
        <v>117</v>
      </c>
      <c r="B80" s="72" t="s">
        <v>258</v>
      </c>
      <c r="C80" s="39" t="s">
        <v>259</v>
      </c>
      <c r="D80" s="87">
        <v>1</v>
      </c>
      <c r="E80" s="85">
        <v>0</v>
      </c>
      <c r="F80" s="202" t="s">
        <v>343</v>
      </c>
      <c r="G80" s="203"/>
      <c r="H80" s="38" t="s">
        <v>260</v>
      </c>
      <c r="I80" s="38" t="s">
        <v>118</v>
      </c>
      <c r="J80" s="91" t="s">
        <v>261</v>
      </c>
    </row>
    <row r="81" spans="1:10" ht="135.6" customHeight="1">
      <c r="A81" s="37" t="s">
        <v>347</v>
      </c>
      <c r="B81" s="72" t="s">
        <v>262</v>
      </c>
      <c r="C81" s="39" t="s">
        <v>263</v>
      </c>
      <c r="D81" s="87">
        <v>1</v>
      </c>
      <c r="E81" s="85">
        <v>0</v>
      </c>
      <c r="F81" s="196" t="s">
        <v>343</v>
      </c>
      <c r="G81" s="197"/>
      <c r="H81" s="38" t="s">
        <v>264</v>
      </c>
      <c r="I81" s="38" t="s">
        <v>69</v>
      </c>
      <c r="J81" s="91" t="s">
        <v>265</v>
      </c>
    </row>
    <row r="82" spans="1:10" ht="105.6" customHeight="1">
      <c r="A82" s="37" t="s">
        <v>348</v>
      </c>
      <c r="B82" s="72" t="s">
        <v>91</v>
      </c>
      <c r="C82" s="38" t="s">
        <v>136</v>
      </c>
      <c r="D82" s="87">
        <v>1</v>
      </c>
      <c r="E82" s="85">
        <v>0</v>
      </c>
      <c r="F82" s="194" t="s">
        <v>343</v>
      </c>
      <c r="G82" s="195"/>
      <c r="H82" s="38" t="s">
        <v>264</v>
      </c>
      <c r="I82" s="38" t="s">
        <v>266</v>
      </c>
      <c r="J82" s="91" t="s">
        <v>267</v>
      </c>
    </row>
    <row r="83" spans="1:10" ht="135.6" customHeight="1">
      <c r="A83" s="37" t="s">
        <v>349</v>
      </c>
      <c r="B83" s="72" t="s">
        <v>92</v>
      </c>
      <c r="C83" s="39" t="s">
        <v>268</v>
      </c>
      <c r="D83" s="87">
        <v>1</v>
      </c>
      <c r="E83" s="85">
        <v>0</v>
      </c>
      <c r="F83" s="196" t="s">
        <v>343</v>
      </c>
      <c r="G83" s="197"/>
      <c r="H83" s="38" t="s">
        <v>264</v>
      </c>
      <c r="I83" s="38" t="s">
        <v>269</v>
      </c>
      <c r="J83" s="91" t="s">
        <v>270</v>
      </c>
    </row>
    <row r="84" spans="1:10" ht="139.19999999999999" customHeight="1">
      <c r="A84" s="37" t="s">
        <v>70</v>
      </c>
      <c r="B84" s="72" t="s">
        <v>271</v>
      </c>
      <c r="C84" s="39" t="s">
        <v>272</v>
      </c>
      <c r="D84" s="87">
        <v>1</v>
      </c>
      <c r="E84" s="85">
        <v>0</v>
      </c>
      <c r="F84" s="196" t="s">
        <v>343</v>
      </c>
      <c r="G84" s="197"/>
      <c r="H84" s="38" t="s">
        <v>264</v>
      </c>
      <c r="I84" s="38" t="s">
        <v>71</v>
      </c>
      <c r="J84" s="91" t="s">
        <v>273</v>
      </c>
    </row>
    <row r="85" spans="1:10" ht="75" customHeight="1" thickBot="1">
      <c r="A85" s="40" t="s">
        <v>274</v>
      </c>
      <c r="B85" s="97" t="s">
        <v>93</v>
      </c>
      <c r="C85" s="41" t="s">
        <v>275</v>
      </c>
      <c r="D85" s="94">
        <v>1</v>
      </c>
      <c r="E85" s="94">
        <v>0</v>
      </c>
      <c r="F85" s="198" t="s">
        <v>343</v>
      </c>
      <c r="G85" s="199"/>
      <c r="H85" s="42" t="s">
        <v>72</v>
      </c>
      <c r="I85" s="31" t="s">
        <v>73</v>
      </c>
      <c r="J85" s="92" t="s">
        <v>276</v>
      </c>
    </row>
    <row r="86" spans="1:10" ht="37.950000000000003" customHeight="1" thickBot="1">
      <c r="A86" s="233" t="s">
        <v>74</v>
      </c>
      <c r="B86" s="234"/>
      <c r="C86" s="234"/>
      <c r="D86" s="234"/>
      <c r="E86" s="234"/>
      <c r="F86" s="234"/>
      <c r="G86" s="234"/>
      <c r="H86" s="234"/>
      <c r="I86" s="234"/>
      <c r="J86" s="235"/>
    </row>
    <row r="87" spans="1:10" ht="20.399999999999999" customHeight="1" thickBot="1">
      <c r="A87" s="245" t="s">
        <v>7</v>
      </c>
      <c r="B87" s="236" t="s">
        <v>94</v>
      </c>
      <c r="C87" s="240"/>
      <c r="D87" s="240"/>
      <c r="E87" s="239"/>
      <c r="F87" s="241" t="s">
        <v>254</v>
      </c>
      <c r="G87" s="239"/>
      <c r="H87" s="231" t="s">
        <v>8</v>
      </c>
      <c r="I87" s="248" t="s">
        <v>9</v>
      </c>
      <c r="J87" s="231" t="s">
        <v>90</v>
      </c>
    </row>
    <row r="88" spans="1:10" ht="52.5" customHeight="1" thickBot="1">
      <c r="A88" s="246"/>
      <c r="B88" s="143" t="s">
        <v>88</v>
      </c>
      <c r="C88" s="144" t="s">
        <v>87</v>
      </c>
      <c r="D88" s="145" t="s">
        <v>89</v>
      </c>
      <c r="E88" s="146" t="s">
        <v>253</v>
      </c>
      <c r="F88" s="147" t="s">
        <v>251</v>
      </c>
      <c r="G88" s="147" t="s">
        <v>252</v>
      </c>
      <c r="H88" s="247"/>
      <c r="I88" s="249"/>
      <c r="J88" s="232"/>
    </row>
    <row r="89" spans="1:10" ht="82.8">
      <c r="A89" s="16" t="s">
        <v>277</v>
      </c>
      <c r="B89" s="74" t="s">
        <v>278</v>
      </c>
      <c r="C89" s="7" t="s">
        <v>281</v>
      </c>
      <c r="D89" s="89">
        <v>1</v>
      </c>
      <c r="E89" s="150">
        <v>0</v>
      </c>
      <c r="F89" s="192" t="s">
        <v>343</v>
      </c>
      <c r="G89" s="193"/>
      <c r="H89" s="8" t="s">
        <v>279</v>
      </c>
      <c r="I89" s="8" t="s">
        <v>119</v>
      </c>
      <c r="J89" s="90" t="s">
        <v>280</v>
      </c>
    </row>
    <row r="90" spans="1:10" ht="69">
      <c r="A90" s="22" t="s">
        <v>75</v>
      </c>
      <c r="B90" s="68" t="s">
        <v>282</v>
      </c>
      <c r="C90" s="5" t="s">
        <v>137</v>
      </c>
      <c r="D90" s="86">
        <v>0</v>
      </c>
      <c r="E90" s="86">
        <v>1</v>
      </c>
      <c r="F90" s="186">
        <v>0</v>
      </c>
      <c r="G90" s="186">
        <v>0</v>
      </c>
      <c r="H90" s="4" t="s">
        <v>279</v>
      </c>
      <c r="I90" s="4" t="s">
        <v>120</v>
      </c>
      <c r="J90" s="91" t="s">
        <v>283</v>
      </c>
    </row>
    <row r="91" spans="1:10" ht="96.6" customHeight="1">
      <c r="A91" s="22" t="s">
        <v>284</v>
      </c>
      <c r="B91" s="67" t="s">
        <v>285</v>
      </c>
      <c r="C91" s="5" t="s">
        <v>286</v>
      </c>
      <c r="D91" s="86">
        <v>1</v>
      </c>
      <c r="E91" s="86">
        <v>0</v>
      </c>
      <c r="F91" s="196" t="s">
        <v>343</v>
      </c>
      <c r="G91" s="197"/>
      <c r="H91" s="4" t="s">
        <v>287</v>
      </c>
      <c r="I91" s="20" t="s">
        <v>121</v>
      </c>
      <c r="J91" s="91" t="s">
        <v>288</v>
      </c>
    </row>
    <row r="92" spans="1:10" ht="72">
      <c r="A92" s="22" t="s">
        <v>122</v>
      </c>
      <c r="B92" s="67" t="s">
        <v>139</v>
      </c>
      <c r="C92" s="84" t="s">
        <v>289</v>
      </c>
      <c r="D92" s="86">
        <v>1</v>
      </c>
      <c r="E92" s="86">
        <v>0</v>
      </c>
      <c r="F92" s="196" t="s">
        <v>343</v>
      </c>
      <c r="G92" s="197"/>
      <c r="H92" s="4" t="s">
        <v>290</v>
      </c>
      <c r="I92" s="20" t="s">
        <v>291</v>
      </c>
      <c r="J92" s="91" t="s">
        <v>292</v>
      </c>
    </row>
    <row r="93" spans="1:10" ht="96.6">
      <c r="A93" s="2" t="s">
        <v>293</v>
      </c>
      <c r="B93" s="70" t="s">
        <v>294</v>
      </c>
      <c r="C93" s="20" t="s">
        <v>295</v>
      </c>
      <c r="D93" s="86">
        <v>1</v>
      </c>
      <c r="E93" s="86">
        <v>0</v>
      </c>
      <c r="F93" s="202" t="s">
        <v>343</v>
      </c>
      <c r="G93" s="203"/>
      <c r="H93" s="4" t="s">
        <v>279</v>
      </c>
      <c r="I93" s="20" t="s">
        <v>296</v>
      </c>
      <c r="J93" s="91" t="s">
        <v>297</v>
      </c>
    </row>
    <row r="94" spans="1:10" ht="82.8">
      <c r="A94" s="22" t="s">
        <v>76</v>
      </c>
      <c r="B94" s="70" t="s">
        <v>298</v>
      </c>
      <c r="C94" s="20" t="s">
        <v>138</v>
      </c>
      <c r="D94" s="86">
        <v>1</v>
      </c>
      <c r="E94" s="86">
        <v>0.2</v>
      </c>
      <c r="F94" s="196" t="s">
        <v>343</v>
      </c>
      <c r="G94" s="197"/>
      <c r="H94" s="4" t="s">
        <v>279</v>
      </c>
      <c r="I94" s="20" t="s">
        <v>77</v>
      </c>
      <c r="J94" s="91" t="s">
        <v>299</v>
      </c>
    </row>
    <row r="95" spans="1:10" ht="93" customHeight="1">
      <c r="A95" s="22" t="s">
        <v>123</v>
      </c>
      <c r="B95" s="70" t="s">
        <v>126</v>
      </c>
      <c r="C95" s="20" t="s">
        <v>300</v>
      </c>
      <c r="D95" s="86">
        <v>0.8</v>
      </c>
      <c r="E95" s="86">
        <v>0.19999999999999996</v>
      </c>
      <c r="F95" s="196" t="s">
        <v>343</v>
      </c>
      <c r="G95" s="197"/>
      <c r="H95" s="4" t="s">
        <v>287</v>
      </c>
      <c r="I95" s="20" t="s">
        <v>78</v>
      </c>
      <c r="J95" s="91" t="s">
        <v>301</v>
      </c>
    </row>
    <row r="96" spans="1:10" ht="124.8" customHeight="1" thickBot="1">
      <c r="A96" s="43" t="s">
        <v>79</v>
      </c>
      <c r="B96" s="80" t="s">
        <v>302</v>
      </c>
      <c r="C96" s="44" t="s">
        <v>303</v>
      </c>
      <c r="D96" s="94">
        <v>0.6</v>
      </c>
      <c r="E96" s="88">
        <v>0.4</v>
      </c>
      <c r="F96" s="204" t="s">
        <v>343</v>
      </c>
      <c r="G96" s="205"/>
      <c r="H96" s="25" t="s">
        <v>279</v>
      </c>
      <c r="I96" s="44" t="s">
        <v>80</v>
      </c>
      <c r="J96" s="92" t="s">
        <v>304</v>
      </c>
    </row>
    <row r="97" spans="1:13" ht="37.200000000000003" customHeight="1" thickBot="1">
      <c r="A97" s="233" t="s">
        <v>216</v>
      </c>
      <c r="B97" s="234"/>
      <c r="C97" s="234"/>
      <c r="D97" s="234"/>
      <c r="E97" s="234"/>
      <c r="F97" s="234"/>
      <c r="G97" s="234"/>
      <c r="H97" s="234"/>
      <c r="I97" s="234"/>
      <c r="J97" s="235"/>
    </row>
    <row r="98" spans="1:13" ht="19.95" customHeight="1" thickBot="1">
      <c r="A98" s="245" t="s">
        <v>7</v>
      </c>
      <c r="B98" s="236" t="s">
        <v>94</v>
      </c>
      <c r="C98" s="240"/>
      <c r="D98" s="240"/>
      <c r="E98" s="237"/>
      <c r="F98" s="236" t="s">
        <v>254</v>
      </c>
      <c r="G98" s="237"/>
      <c r="H98" s="231" t="s">
        <v>8</v>
      </c>
      <c r="I98" s="248" t="s">
        <v>9</v>
      </c>
      <c r="J98" s="231" t="s">
        <v>90</v>
      </c>
    </row>
    <row r="99" spans="1:13" ht="48" customHeight="1" thickBot="1">
      <c r="A99" s="246"/>
      <c r="B99" s="143" t="s">
        <v>88</v>
      </c>
      <c r="C99" s="144" t="s">
        <v>87</v>
      </c>
      <c r="D99" s="145" t="s">
        <v>89</v>
      </c>
      <c r="E99" s="146" t="s">
        <v>253</v>
      </c>
      <c r="F99" s="140" t="s">
        <v>251</v>
      </c>
      <c r="G99" s="140" t="s">
        <v>252</v>
      </c>
      <c r="H99" s="247"/>
      <c r="I99" s="249"/>
      <c r="J99" s="232"/>
    </row>
    <row r="100" spans="1:13" ht="126.6" customHeight="1">
      <c r="A100" s="6" t="s">
        <v>81</v>
      </c>
      <c r="B100" s="81" t="s">
        <v>305</v>
      </c>
      <c r="C100" s="17" t="s">
        <v>124</v>
      </c>
      <c r="D100" s="89">
        <v>0.89</v>
      </c>
      <c r="E100" s="104">
        <v>0.11</v>
      </c>
      <c r="F100" s="192" t="s">
        <v>343</v>
      </c>
      <c r="G100" s="193"/>
      <c r="H100" s="45" t="s">
        <v>306</v>
      </c>
      <c r="I100" s="7" t="s">
        <v>307</v>
      </c>
      <c r="J100" s="90" t="s">
        <v>308</v>
      </c>
    </row>
    <row r="101" spans="1:13" ht="94.8" customHeight="1">
      <c r="A101" s="2" t="s">
        <v>82</v>
      </c>
      <c r="B101" s="70" t="s">
        <v>309</v>
      </c>
      <c r="C101" s="20" t="s">
        <v>310</v>
      </c>
      <c r="D101" s="86">
        <v>0.5</v>
      </c>
      <c r="E101" s="86">
        <v>0.5</v>
      </c>
      <c r="F101" s="194" t="s">
        <v>343</v>
      </c>
      <c r="G101" s="195"/>
      <c r="H101" s="46" t="s">
        <v>311</v>
      </c>
      <c r="I101" s="20" t="s">
        <v>83</v>
      </c>
      <c r="J101" s="91" t="s">
        <v>312</v>
      </c>
    </row>
    <row r="102" spans="1:13" ht="90" customHeight="1">
      <c r="A102" s="2" t="s">
        <v>84</v>
      </c>
      <c r="B102" s="70" t="s">
        <v>309</v>
      </c>
      <c r="C102" s="5" t="s">
        <v>313</v>
      </c>
      <c r="D102" s="86">
        <v>0.75</v>
      </c>
      <c r="E102" s="86">
        <v>0.25</v>
      </c>
      <c r="F102" s="196" t="s">
        <v>343</v>
      </c>
      <c r="G102" s="197"/>
      <c r="H102" s="46" t="s">
        <v>314</v>
      </c>
      <c r="I102" s="20" t="s">
        <v>85</v>
      </c>
      <c r="J102" s="91" t="s">
        <v>315</v>
      </c>
    </row>
    <row r="103" spans="1:13" ht="55.2">
      <c r="A103" s="253" t="s">
        <v>320</v>
      </c>
      <c r="B103" s="82" t="s">
        <v>321</v>
      </c>
      <c r="C103" s="5" t="s">
        <v>316</v>
      </c>
      <c r="D103" s="86">
        <f>6/25</f>
        <v>0.24</v>
      </c>
      <c r="E103" s="86">
        <v>0.76</v>
      </c>
      <c r="F103" s="198" t="s">
        <v>343</v>
      </c>
      <c r="G103" s="199"/>
      <c r="H103" s="46" t="s">
        <v>317</v>
      </c>
      <c r="I103" s="29" t="s">
        <v>318</v>
      </c>
      <c r="J103" s="91" t="s">
        <v>319</v>
      </c>
    </row>
    <row r="104" spans="1:13" ht="14.4" hidden="1" customHeight="1">
      <c r="A104" s="253"/>
      <c r="B104" s="83"/>
      <c r="C104" s="32"/>
      <c r="D104" s="32"/>
      <c r="E104" s="86">
        <v>1</v>
      </c>
      <c r="F104" s="32"/>
      <c r="G104" s="32"/>
      <c r="H104" s="32"/>
      <c r="I104" s="32"/>
      <c r="J104" s="138"/>
      <c r="M104" s="47"/>
    </row>
    <row r="105" spans="1:13" ht="14.4" hidden="1" customHeight="1">
      <c r="A105" s="253"/>
      <c r="B105" s="83"/>
      <c r="C105" s="32"/>
      <c r="D105" s="32"/>
      <c r="E105" s="86">
        <v>1</v>
      </c>
      <c r="F105" s="32"/>
      <c r="G105" s="32"/>
      <c r="H105" s="32"/>
      <c r="I105" s="32"/>
      <c r="J105" s="138"/>
      <c r="M105" s="47"/>
    </row>
    <row r="106" spans="1:13" ht="14.4" hidden="1" customHeight="1">
      <c r="A106" s="253"/>
      <c r="B106" s="83"/>
      <c r="C106" s="32"/>
      <c r="D106" s="32"/>
      <c r="E106" s="86">
        <v>1</v>
      </c>
      <c r="F106" s="32"/>
      <c r="G106" s="32"/>
      <c r="H106" s="32"/>
      <c r="I106" s="32"/>
      <c r="J106" s="138"/>
      <c r="M106" s="47"/>
    </row>
    <row r="107" spans="1:13" ht="14.4" hidden="1" customHeight="1">
      <c r="A107" s="253"/>
      <c r="B107" s="83"/>
      <c r="C107" s="32"/>
      <c r="D107" s="32"/>
      <c r="E107" s="86">
        <v>1</v>
      </c>
      <c r="F107" s="32"/>
      <c r="G107" s="32"/>
      <c r="H107" s="32"/>
      <c r="I107" s="32"/>
      <c r="J107" s="138"/>
      <c r="M107" s="47"/>
    </row>
    <row r="108" spans="1:13" ht="14.4" hidden="1" customHeight="1">
      <c r="A108" s="253"/>
      <c r="B108" s="83"/>
      <c r="C108" s="32"/>
      <c r="D108" s="32"/>
      <c r="E108" s="86">
        <v>1</v>
      </c>
      <c r="F108" s="32"/>
      <c r="G108" s="32"/>
      <c r="H108" s="32"/>
      <c r="I108" s="32"/>
      <c r="J108" s="138"/>
      <c r="M108" s="47"/>
    </row>
    <row r="109" spans="1:13" ht="14.4" hidden="1" customHeight="1">
      <c r="A109" s="253"/>
      <c r="B109" s="83"/>
      <c r="C109" s="32"/>
      <c r="D109" s="32"/>
      <c r="E109" s="86">
        <v>1</v>
      </c>
      <c r="F109" s="185"/>
      <c r="G109" s="185"/>
      <c r="H109" s="32"/>
      <c r="I109" s="32"/>
      <c r="J109" s="138"/>
      <c r="K109" s="48"/>
      <c r="L109" s="48"/>
      <c r="M109" s="49"/>
    </row>
    <row r="110" spans="1:13" ht="87.6" customHeight="1" thickBot="1">
      <c r="A110" s="40" t="s">
        <v>350</v>
      </c>
      <c r="B110" s="75" t="s">
        <v>352</v>
      </c>
      <c r="C110" s="41" t="s">
        <v>351</v>
      </c>
      <c r="D110" s="119">
        <f>878/1690</f>
        <v>0.51952662721893494</v>
      </c>
      <c r="E110" s="88">
        <v>0.48</v>
      </c>
      <c r="F110" s="200" t="s">
        <v>343</v>
      </c>
      <c r="G110" s="201"/>
      <c r="H110" s="34" t="s">
        <v>322</v>
      </c>
      <c r="I110" s="44" t="s">
        <v>86</v>
      </c>
      <c r="J110" s="92" t="s">
        <v>323</v>
      </c>
    </row>
    <row r="111" spans="1:13">
      <c r="F111" s="106"/>
    </row>
    <row r="112" spans="1:13" ht="26.25" customHeight="1" thickBot="1">
      <c r="A112" s="258" t="s">
        <v>326</v>
      </c>
      <c r="B112" s="258"/>
      <c r="C112" s="258"/>
      <c r="D112" s="258"/>
      <c r="E112" s="258"/>
    </row>
    <row r="113" spans="1:14" ht="15.6">
      <c r="A113" s="262" t="s">
        <v>324</v>
      </c>
      <c r="B113" s="263"/>
      <c r="C113" s="263"/>
      <c r="D113" s="264"/>
      <c r="E113" s="162" t="s">
        <v>325</v>
      </c>
    </row>
    <row r="114" spans="1:14" ht="15.6">
      <c r="A114" s="163" t="s">
        <v>327</v>
      </c>
      <c r="B114" s="259" t="s">
        <v>3</v>
      </c>
      <c r="C114" s="260"/>
      <c r="D114" s="261"/>
      <c r="E114" s="164">
        <v>494141045</v>
      </c>
    </row>
    <row r="115" spans="1:14" ht="15.6">
      <c r="A115" s="163" t="s">
        <v>328</v>
      </c>
      <c r="B115" s="259" t="s">
        <v>3</v>
      </c>
      <c r="C115" s="260"/>
      <c r="D115" s="261"/>
      <c r="E115" s="164">
        <v>500769269</v>
      </c>
    </row>
    <row r="116" spans="1:14" ht="19.5" customHeight="1" thickBot="1">
      <c r="A116" s="295" t="s">
        <v>329</v>
      </c>
      <c r="B116" s="296"/>
      <c r="C116" s="296"/>
      <c r="D116" s="297"/>
      <c r="E116" s="165">
        <v>10462266</v>
      </c>
    </row>
    <row r="119" spans="1:14">
      <c r="A119" s="106"/>
      <c r="B119" s="106"/>
      <c r="C119" s="106"/>
      <c r="D119" s="106"/>
      <c r="E119" s="106"/>
      <c r="F119" s="106"/>
      <c r="G119" s="106"/>
      <c r="H119" s="106"/>
      <c r="I119" s="106"/>
      <c r="J119" s="106"/>
      <c r="K119" s="106"/>
      <c r="L119" s="106"/>
      <c r="M119" s="106"/>
      <c r="N119" s="106"/>
    </row>
    <row r="120" spans="1:14" ht="21" customHeight="1">
      <c r="A120" s="106"/>
      <c r="B120" s="109"/>
      <c r="C120" s="135"/>
      <c r="D120" s="154"/>
      <c r="E120" s="152"/>
      <c r="F120" s="107"/>
      <c r="G120" s="107"/>
      <c r="H120" s="107"/>
      <c r="I120" s="106"/>
      <c r="J120" s="110"/>
      <c r="K120" s="110"/>
      <c r="L120" s="110"/>
      <c r="M120" s="110"/>
      <c r="N120" s="106"/>
    </row>
    <row r="121" spans="1:14" ht="40.5" customHeight="1">
      <c r="A121" s="106"/>
      <c r="B121" s="120"/>
      <c r="C121" s="153"/>
      <c r="D121" s="155"/>
      <c r="E121" s="153"/>
      <c r="F121" s="120"/>
      <c r="G121" s="120"/>
      <c r="H121" s="121"/>
      <c r="I121" s="106"/>
      <c r="J121" s="254"/>
      <c r="K121" s="254"/>
      <c r="L121" s="254"/>
      <c r="M121" s="254"/>
      <c r="N121" s="111"/>
    </row>
    <row r="122" spans="1:14" ht="18.75" customHeight="1">
      <c r="A122" s="106"/>
      <c r="B122" s="120"/>
      <c r="C122" s="120"/>
      <c r="D122" s="120"/>
      <c r="E122" s="120"/>
      <c r="F122" s="120"/>
      <c r="G122" s="120"/>
      <c r="H122" s="121"/>
      <c r="I122" s="106"/>
      <c r="J122" s="110"/>
      <c r="K122" s="112"/>
      <c r="L122" s="112"/>
      <c r="M122" s="112"/>
      <c r="N122" s="106"/>
    </row>
    <row r="123" spans="1:14" ht="18.75" customHeight="1">
      <c r="A123" s="106"/>
      <c r="B123" s="107"/>
      <c r="C123" s="107"/>
      <c r="D123" s="107"/>
      <c r="E123" s="107"/>
      <c r="F123" s="107"/>
      <c r="G123" s="107"/>
      <c r="H123" s="107"/>
      <c r="I123" s="106"/>
      <c r="J123" s="113"/>
      <c r="K123" s="113"/>
      <c r="L123" s="106"/>
      <c r="M123" s="255"/>
      <c r="N123" s="255"/>
    </row>
    <row r="124" spans="1:14" ht="19.5" customHeight="1">
      <c r="A124" s="106"/>
      <c r="B124" s="113"/>
      <c r="C124" s="113"/>
      <c r="D124" s="113"/>
      <c r="E124" s="113"/>
      <c r="F124" s="113"/>
      <c r="G124" s="113"/>
      <c r="H124" s="122"/>
      <c r="I124" s="106"/>
      <c r="J124" s="106"/>
      <c r="K124" s="106"/>
      <c r="L124" s="106"/>
      <c r="M124" s="106"/>
      <c r="N124" s="106"/>
    </row>
    <row r="125" spans="1:14" ht="19.5" customHeight="1">
      <c r="A125" s="106"/>
      <c r="B125" s="107"/>
      <c r="C125" s="107"/>
      <c r="D125" s="107"/>
      <c r="E125" s="107"/>
      <c r="F125" s="107"/>
      <c r="G125" s="107"/>
      <c r="H125" s="107"/>
      <c r="I125" s="106"/>
      <c r="J125" s="113"/>
      <c r="K125" s="113"/>
      <c r="L125" s="106"/>
      <c r="M125" s="256"/>
      <c r="N125" s="256"/>
    </row>
    <row r="126" spans="1:14" ht="18.75" customHeight="1">
      <c r="A126" s="106"/>
      <c r="B126" s="109"/>
      <c r="C126" s="109"/>
      <c r="D126" s="109"/>
      <c r="E126" s="109"/>
      <c r="F126" s="109"/>
      <c r="G126" s="109"/>
      <c r="H126" s="123"/>
      <c r="I126" s="106"/>
      <c r="J126" s="112"/>
      <c r="K126" s="112"/>
      <c r="L126" s="106"/>
      <c r="M126" s="257"/>
      <c r="N126" s="257"/>
    </row>
    <row r="127" spans="1:14" ht="18.75" customHeight="1">
      <c r="A127" s="106"/>
      <c r="B127" s="107"/>
      <c r="C127" s="107"/>
      <c r="D127" s="107"/>
      <c r="E127" s="107"/>
      <c r="F127" s="107"/>
      <c r="G127" s="107"/>
      <c r="H127" s="107"/>
      <c r="I127" s="106"/>
      <c r="J127" s="106"/>
      <c r="K127" s="106"/>
      <c r="L127" s="106"/>
      <c r="M127" s="106"/>
      <c r="N127" s="106"/>
    </row>
    <row r="128" spans="1:14" ht="33.75" customHeight="1">
      <c r="A128" s="106"/>
      <c r="B128" s="107"/>
      <c r="C128" s="107"/>
      <c r="D128" s="107"/>
      <c r="E128" s="107"/>
      <c r="F128" s="107"/>
      <c r="G128" s="107"/>
      <c r="H128" s="107"/>
      <c r="I128" s="106"/>
      <c r="J128" s="108"/>
      <c r="K128" s="108"/>
      <c r="L128" s="106"/>
      <c r="M128" s="252"/>
      <c r="N128" s="252"/>
    </row>
    <row r="129" spans="1:16" ht="19.5" customHeight="1">
      <c r="A129" s="106"/>
      <c r="B129" s="124"/>
      <c r="C129" s="124"/>
      <c r="D129" s="124"/>
      <c r="E129" s="124"/>
      <c r="F129" s="124"/>
      <c r="G129" s="124"/>
      <c r="H129" s="124"/>
      <c r="I129" s="106"/>
      <c r="J129" s="106"/>
      <c r="K129" s="106"/>
      <c r="L129" s="114"/>
      <c r="M129" s="115"/>
      <c r="N129" s="105"/>
      <c r="O129" s="52"/>
      <c r="P129" s="52"/>
    </row>
    <row r="130" spans="1:16" ht="15.75" customHeight="1">
      <c r="A130" s="106"/>
      <c r="B130" s="106"/>
      <c r="C130" s="106"/>
      <c r="D130" s="106"/>
      <c r="E130" s="106"/>
      <c r="F130" s="106"/>
      <c r="G130" s="106"/>
      <c r="H130" s="105"/>
      <c r="I130" s="125"/>
      <c r="J130" s="116"/>
      <c r="K130" s="117"/>
      <c r="L130" s="118"/>
      <c r="M130" s="106"/>
      <c r="N130" s="106"/>
    </row>
    <row r="131" spans="1:16" ht="15.75" customHeight="1">
      <c r="A131" s="106"/>
      <c r="B131" s="106"/>
      <c r="C131" s="106"/>
      <c r="D131" s="106"/>
      <c r="E131" s="106"/>
      <c r="F131" s="106"/>
      <c r="G131" s="106"/>
      <c r="H131" s="105"/>
      <c r="I131" s="126"/>
      <c r="J131" s="127"/>
      <c r="K131" s="128"/>
      <c r="L131" s="118"/>
      <c r="M131" s="106"/>
      <c r="N131" s="106"/>
    </row>
    <row r="132" spans="1:16" ht="15.75" customHeight="1">
      <c r="A132" s="106"/>
      <c r="B132" s="106"/>
      <c r="C132" s="106"/>
      <c r="D132" s="106"/>
      <c r="E132" s="106"/>
      <c r="F132" s="106"/>
      <c r="G132" s="106"/>
      <c r="H132" s="105"/>
      <c r="I132" s="126"/>
      <c r="J132" s="117"/>
      <c r="K132" s="128"/>
      <c r="L132" s="118"/>
      <c r="M132" s="106"/>
      <c r="N132" s="106"/>
    </row>
    <row r="133" spans="1:16" ht="18.75" customHeight="1">
      <c r="A133" s="106"/>
      <c r="B133" s="106"/>
      <c r="C133" s="106"/>
      <c r="D133" s="106"/>
      <c r="E133" s="106"/>
      <c r="F133" s="106"/>
      <c r="G133" s="106"/>
      <c r="H133" s="106"/>
      <c r="I133" s="129"/>
      <c r="J133" s="130"/>
      <c r="K133" s="131"/>
      <c r="L133" s="118"/>
      <c r="M133" s="106"/>
      <c r="N133" s="106"/>
    </row>
    <row r="134" spans="1:16" ht="18">
      <c r="A134" s="106"/>
      <c r="B134" s="106"/>
      <c r="C134" s="106"/>
      <c r="D134" s="106"/>
      <c r="E134" s="106"/>
      <c r="F134" s="106"/>
      <c r="G134" s="106"/>
      <c r="H134" s="106"/>
      <c r="I134" s="105"/>
      <c r="J134" s="132"/>
      <c r="K134" s="133"/>
      <c r="L134" s="118"/>
      <c r="M134" s="106"/>
      <c r="N134" s="106"/>
    </row>
    <row r="135" spans="1:16" ht="18">
      <c r="A135" s="106"/>
      <c r="B135" s="106"/>
      <c r="C135" s="106"/>
      <c r="D135" s="106"/>
      <c r="E135" s="106"/>
      <c r="F135" s="106"/>
      <c r="G135" s="106"/>
      <c r="H135" s="129"/>
      <c r="I135" s="105"/>
      <c r="J135" s="132"/>
      <c r="K135" s="134"/>
      <c r="L135" s="118"/>
      <c r="M135" s="106"/>
      <c r="N135" s="106"/>
    </row>
    <row r="136" spans="1:16" ht="18">
      <c r="H136" s="52"/>
      <c r="I136" s="52"/>
      <c r="J136" s="53" t="s">
        <v>3</v>
      </c>
      <c r="K136" s="55" t="s">
        <v>3</v>
      </c>
      <c r="L136" s="50"/>
    </row>
    <row r="137" spans="1:16" ht="18">
      <c r="H137" s="52"/>
      <c r="I137" s="52"/>
      <c r="J137" s="53" t="s">
        <v>3</v>
      </c>
      <c r="K137" s="54" t="s">
        <v>3</v>
      </c>
      <c r="L137" s="50"/>
    </row>
    <row r="138" spans="1:16" ht="18">
      <c r="H138" s="58"/>
      <c r="I138" s="52"/>
      <c r="J138" s="53" t="s">
        <v>3</v>
      </c>
      <c r="K138" s="55" t="s">
        <v>3</v>
      </c>
      <c r="L138" s="50"/>
    </row>
    <row r="139" spans="1:16" ht="18">
      <c r="H139" s="52"/>
      <c r="I139" s="52"/>
      <c r="J139" s="55"/>
      <c r="K139" s="61"/>
      <c r="L139" s="50"/>
    </row>
    <row r="140" spans="1:16" ht="18">
      <c r="H140" s="52"/>
      <c r="I140" s="52"/>
      <c r="J140" s="55"/>
      <c r="K140" s="62"/>
      <c r="L140" s="50"/>
    </row>
    <row r="141" spans="1:16" ht="18">
      <c r="H141" s="52"/>
      <c r="I141" s="58"/>
      <c r="J141" s="57" t="s">
        <v>3</v>
      </c>
    </row>
    <row r="142" spans="1:16" ht="17.399999999999999">
      <c r="H142" s="56"/>
      <c r="I142" s="58"/>
      <c r="J142" s="51"/>
    </row>
    <row r="143" spans="1:16" ht="15.6">
      <c r="I143" s="58"/>
      <c r="J143" s="51"/>
    </row>
    <row r="144" spans="1:16" ht="18">
      <c r="I144" s="52"/>
      <c r="J144" s="53" t="s">
        <v>3</v>
      </c>
    </row>
    <row r="145" spans="9:10" ht="18">
      <c r="I145" s="52"/>
      <c r="J145" s="59" t="s">
        <v>3</v>
      </c>
    </row>
    <row r="146" spans="9:10" ht="18">
      <c r="I146" s="58"/>
      <c r="J146" s="60"/>
    </row>
    <row r="147" spans="9:10" ht="18">
      <c r="I147" s="52"/>
      <c r="J147" s="55" t="s">
        <v>3</v>
      </c>
    </row>
    <row r="148" spans="9:10" ht="18">
      <c r="I148" s="52"/>
      <c r="J148" s="54" t="s">
        <v>3</v>
      </c>
    </row>
    <row r="149" spans="9:10" ht="18">
      <c r="I149" s="52"/>
      <c r="J149" s="55"/>
    </row>
    <row r="150" spans="9:10" ht="17.399999999999999">
      <c r="I150" s="56"/>
      <c r="J150" s="61"/>
    </row>
  </sheetData>
  <mergeCells count="121">
    <mergeCell ref="A12:D12"/>
    <mergeCell ref="H24:H27"/>
    <mergeCell ref="I24:I27"/>
    <mergeCell ref="B25:B27"/>
    <mergeCell ref="A24:A27"/>
    <mergeCell ref="F24:G24"/>
    <mergeCell ref="F25:F26"/>
    <mergeCell ref="G25:G26"/>
    <mergeCell ref="E25:E26"/>
    <mergeCell ref="B24:E24"/>
    <mergeCell ref="A18:J18"/>
    <mergeCell ref="A19:J20"/>
    <mergeCell ref="A21:J21"/>
    <mergeCell ref="A23:J23"/>
    <mergeCell ref="A103:A109"/>
    <mergeCell ref="J87:J88"/>
    <mergeCell ref="J121:M121"/>
    <mergeCell ref="M123:N123"/>
    <mergeCell ref="M125:N125"/>
    <mergeCell ref="M126:N126"/>
    <mergeCell ref="H98:H99"/>
    <mergeCell ref="A87:A88"/>
    <mergeCell ref="A97:J97"/>
    <mergeCell ref="J98:J99"/>
    <mergeCell ref="I98:I99"/>
    <mergeCell ref="A112:E112"/>
    <mergeCell ref="B114:D114"/>
    <mergeCell ref="A113:D113"/>
    <mergeCell ref="B115:D115"/>
    <mergeCell ref="A116:D116"/>
    <mergeCell ref="F87:G87"/>
    <mergeCell ref="B98:E98"/>
    <mergeCell ref="F77:G77"/>
    <mergeCell ref="F78:G78"/>
    <mergeCell ref="F79:G79"/>
    <mergeCell ref="F80:G80"/>
    <mergeCell ref="F81:G81"/>
    <mergeCell ref="F82:G82"/>
    <mergeCell ref="M128:N128"/>
    <mergeCell ref="J70:J71"/>
    <mergeCell ref="A86:J86"/>
    <mergeCell ref="F98:G98"/>
    <mergeCell ref="F35:G35"/>
    <mergeCell ref="B35:E35"/>
    <mergeCell ref="B48:E48"/>
    <mergeCell ref="F48:G48"/>
    <mergeCell ref="A57:J57"/>
    <mergeCell ref="J58:J59"/>
    <mergeCell ref="A69:J69"/>
    <mergeCell ref="A58:A59"/>
    <mergeCell ref="H58:H59"/>
    <mergeCell ref="I58:I59"/>
    <mergeCell ref="I70:I71"/>
    <mergeCell ref="B58:E58"/>
    <mergeCell ref="F58:G58"/>
    <mergeCell ref="A70:A71"/>
    <mergeCell ref="H70:H71"/>
    <mergeCell ref="H87:H88"/>
    <mergeCell ref="I87:I88"/>
    <mergeCell ref="A98:A99"/>
    <mergeCell ref="B70:E70"/>
    <mergeCell ref="F70:G70"/>
    <mergeCell ref="B87:E87"/>
    <mergeCell ref="F50:G50"/>
    <mergeCell ref="F51:G51"/>
    <mergeCell ref="F52:G52"/>
    <mergeCell ref="F53:G53"/>
    <mergeCell ref="F54:G54"/>
    <mergeCell ref="F13:J15"/>
    <mergeCell ref="A13:E13"/>
    <mergeCell ref="A14:E14"/>
    <mergeCell ref="A15:E15"/>
    <mergeCell ref="F45:G45"/>
    <mergeCell ref="J48:J49"/>
    <mergeCell ref="H48:H49"/>
    <mergeCell ref="I48:I49"/>
    <mergeCell ref="C25:C26"/>
    <mergeCell ref="A48:A49"/>
    <mergeCell ref="J35:J36"/>
    <mergeCell ref="A34:J34"/>
    <mergeCell ref="A35:A36"/>
    <mergeCell ref="H35:H36"/>
    <mergeCell ref="J24:J26"/>
    <mergeCell ref="I35:I36"/>
    <mergeCell ref="A47:J47"/>
    <mergeCell ref="D25:D26"/>
    <mergeCell ref="F46:G46"/>
    <mergeCell ref="F63:G63"/>
    <mergeCell ref="F64:G64"/>
    <mergeCell ref="F65:G65"/>
    <mergeCell ref="F66:G66"/>
    <mergeCell ref="F67:G67"/>
    <mergeCell ref="F55:G55"/>
    <mergeCell ref="F56:G56"/>
    <mergeCell ref="F60:G60"/>
    <mergeCell ref="F61:G61"/>
    <mergeCell ref="F62:G62"/>
    <mergeCell ref="D7:H7"/>
    <mergeCell ref="D9:H9"/>
    <mergeCell ref="D10:H10"/>
    <mergeCell ref="D8:H8"/>
    <mergeCell ref="F100:G100"/>
    <mergeCell ref="F101:G101"/>
    <mergeCell ref="F102:G102"/>
    <mergeCell ref="F103:G103"/>
    <mergeCell ref="F110:G110"/>
    <mergeCell ref="F92:G92"/>
    <mergeCell ref="F93:G93"/>
    <mergeCell ref="F94:G94"/>
    <mergeCell ref="F95:G95"/>
    <mergeCell ref="F96:G96"/>
    <mergeCell ref="F83:G83"/>
    <mergeCell ref="F84:G84"/>
    <mergeCell ref="F85:G85"/>
    <mergeCell ref="F89:G89"/>
    <mergeCell ref="F91:G91"/>
    <mergeCell ref="F68:G68"/>
    <mergeCell ref="F72:G72"/>
    <mergeCell ref="F73:G73"/>
    <mergeCell ref="F74:G74"/>
    <mergeCell ref="F75:G7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Semestre 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julio arias</cp:lastModifiedBy>
  <dcterms:created xsi:type="dcterms:W3CDTF">2019-03-27T02:16:52Z</dcterms:created>
  <dcterms:modified xsi:type="dcterms:W3CDTF">2019-07-11T22:22:26Z</dcterms:modified>
</cp:coreProperties>
</file>