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esktop\Nueva carpeta\"/>
    </mc:Choice>
  </mc:AlternateContent>
  <xr:revisionPtr revIDLastSave="0" documentId="8_{9F360676-F3A4-423D-877F-10FB4524FC74}" xr6:coauthVersionLast="36" xr6:coauthVersionMax="36" xr10:uidLastSave="{00000000-0000-0000-0000-000000000000}"/>
  <bookViews>
    <workbookView xWindow="0" yWindow="0" windowWidth="17490" windowHeight="7980"/>
  </bookViews>
  <sheets>
    <sheet name="BG2022-07" sheetId="1" r:id="rId1"/>
    <sheet name="Hoja1" sheetId="2" r:id="rId2"/>
  </sheets>
  <externalReferences>
    <externalReference r:id="rId3"/>
  </externalReferences>
  <definedNames>
    <definedName name="ACwvu.IMPUESTO1992." localSheetId="0" hidden="1">'BG2022-07'!#REF!</definedName>
    <definedName name="_xlnm.Print_Area" localSheetId="0">'BG2022-07'!$A$1:$C$73</definedName>
    <definedName name="Swvu.IMPUESTO1992." localSheetId="0" hidden="1">'BG2022-07'!#REF!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E299" i="2" l="1"/>
  <c r="D401" i="2"/>
  <c r="D387" i="2"/>
  <c r="E386" i="2" s="1"/>
  <c r="D381" i="2"/>
  <c r="F381" i="2" s="1"/>
  <c r="D295" i="2"/>
  <c r="F295" i="2" s="1"/>
  <c r="C45" i="1"/>
  <c r="C54" i="1"/>
  <c r="C29" i="1"/>
  <c r="C31" i="1" s="1"/>
  <c r="E295" i="2" s="1"/>
  <c r="C19" i="1"/>
  <c r="C40" i="1"/>
  <c r="C47" i="1"/>
  <c r="E381" i="2" s="1"/>
  <c r="C56" i="1"/>
  <c r="D403" i="2" l="1"/>
  <c r="D405" i="2" s="1"/>
  <c r="D408" i="2" s="1"/>
</calcChain>
</file>

<file path=xl/sharedStrings.xml><?xml version="1.0" encoding="utf-8"?>
<sst xmlns="http://schemas.openxmlformats.org/spreadsheetml/2006/main" count="437" uniqueCount="414">
  <si>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</si>
  <si>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</si>
  <si>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</si>
  <si>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</si>
  <si>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</si>
  <si>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</si>
  <si>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</si>
  <si>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</si>
  <si>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</si>
  <si>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</si>
  <si>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</si>
  <si>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</si>
  <si>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</si>
  <si>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</si>
  <si>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</si>
  <si>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</si>
  <si>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</si>
  <si>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</si>
  <si>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</si>
  <si>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</si>
  <si>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</si>
  <si>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</si>
  <si>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</si>
  <si>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</si>
  <si>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</si>
  <si>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</si>
  <si>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</si>
  <si>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</si>
  <si>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</si>
  <si>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</si>
  <si>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</si>
  <si>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</si>
  <si>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</si>
  <si>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</si>
  <si>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</si>
  <si>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</si>
  <si>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</si>
  <si>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INSTITUTO DE ESTABILIZACION DE PRECIOS</t>
  </si>
  <si>
    <t>Balance General</t>
  </si>
  <si>
    <t>Cuenta</t>
  </si>
  <si>
    <t>Cuenta Nombre</t>
  </si>
  <si>
    <t>Cuenta General</t>
  </si>
  <si>
    <t>Cuenta Detalle</t>
  </si>
  <si>
    <t>A C T I V O S</t>
  </si>
  <si>
    <t>Activos Corrientes</t>
  </si>
  <si>
    <t>Efectivo en caja y Bancos</t>
  </si>
  <si>
    <t>Efectivo en Caja</t>
  </si>
  <si>
    <t>Caja General</t>
  </si>
  <si>
    <t>Oficina Principal</t>
  </si>
  <si>
    <t>Super Hato Mayor</t>
  </si>
  <si>
    <t>Efectivo en Caja Chica</t>
  </si>
  <si>
    <t>Gcia. Abast. Logis. y Dis</t>
  </si>
  <si>
    <t>Consultoria Juridica</t>
  </si>
  <si>
    <t>Fondo Ope. Direccion Admi</t>
  </si>
  <si>
    <t>Efectivo en Bancos</t>
  </si>
  <si>
    <t>Efectivo en Bco de Rvas.</t>
  </si>
  <si>
    <t>Ingresos/010-500213-5</t>
  </si>
  <si>
    <t>Cta General de Gasto</t>
  </si>
  <si>
    <t>Cuenta de Reservas</t>
  </si>
  <si>
    <t>Cuenta Nómina Sueldos</t>
  </si>
  <si>
    <t>Supermercado/240-010599-0</t>
  </si>
  <si>
    <t>Nómina de Supermercados</t>
  </si>
  <si>
    <t>Electronica/240-011934-6</t>
  </si>
  <si>
    <t>Plan de Retiro y Pensione</t>
  </si>
  <si>
    <t>Supermercado Principal I</t>
  </si>
  <si>
    <t>Mercado Terminal Nacional</t>
  </si>
  <si>
    <t>Proy. Hab. Manoguayabo</t>
  </si>
  <si>
    <t>Cuentas por Cobrar</t>
  </si>
  <si>
    <t>Mòdulo de Clientes</t>
  </si>
  <si>
    <t>Cheques Devueltos</t>
  </si>
  <si>
    <t>Clientes Directos</t>
  </si>
  <si>
    <t>Anticipo a Proveedores</t>
  </si>
  <si>
    <t>Reclamaciones Por Cobrar</t>
  </si>
  <si>
    <t>Banco de Reservas</t>
  </si>
  <si>
    <t>Provisión Ctas. Incobrale</t>
  </si>
  <si>
    <t>Inventario por C. Dist.</t>
  </si>
  <si>
    <t>Gcia. Logística y Distrib</t>
  </si>
  <si>
    <t>Gtos. Pagados x Anticipad</t>
  </si>
  <si>
    <t>Arrendamiento de Furgones</t>
  </si>
  <si>
    <t>Activo Fijos</t>
  </si>
  <si>
    <t>Categoría I</t>
  </si>
  <si>
    <t>Terrenos</t>
  </si>
  <si>
    <t>Edificios</t>
  </si>
  <si>
    <t>Edificios-VO</t>
  </si>
  <si>
    <t>Dep. Ac. Edificios</t>
  </si>
  <si>
    <t>Almacenes</t>
  </si>
  <si>
    <t>Almacenes -VO</t>
  </si>
  <si>
    <t>Dep. Acum Almacenes</t>
  </si>
  <si>
    <t>Otras Edificaciones</t>
  </si>
  <si>
    <t>Otras Edificaciones-VO</t>
  </si>
  <si>
    <t>Dep. Acum.  Otras Edific.</t>
  </si>
  <si>
    <t>Almacén Los Silos</t>
  </si>
  <si>
    <t>Almacén Los Silos-VO</t>
  </si>
  <si>
    <t>Dep. Acum. Almacén  Silos</t>
  </si>
  <si>
    <t>Local Plaza Los Alcarrizo</t>
  </si>
  <si>
    <t>Loc. Plaza  Alcarrizos-VO</t>
  </si>
  <si>
    <t>D. Acum Local P. Alcarriz</t>
  </si>
  <si>
    <t>Super Mercado Herrera</t>
  </si>
  <si>
    <t>Super Mercado Herrera-VO</t>
  </si>
  <si>
    <t>Dep. Acum. Super Herrera</t>
  </si>
  <si>
    <t>Super Mercado San Fco. M.</t>
  </si>
  <si>
    <t>Super M. San Fco. M.-VO</t>
  </si>
  <si>
    <t>D. Ac. Super S.Fco. M.-VO</t>
  </si>
  <si>
    <t>Super Mercado Santiago</t>
  </si>
  <si>
    <t>Super Mercado Santiago-VO</t>
  </si>
  <si>
    <t>Dep. Acum Super Stgo.</t>
  </si>
  <si>
    <t>Super Mercado La Vega</t>
  </si>
  <si>
    <t>Super Mercado La Vega-VO</t>
  </si>
  <si>
    <t>Dep. Acum. Super La Vega</t>
  </si>
  <si>
    <t>Edificio 2 Niveles-La Rom</t>
  </si>
  <si>
    <t>Edif. 2 Niveles-La Rom-VO</t>
  </si>
  <si>
    <t>Supermercado la Romana</t>
  </si>
  <si>
    <t>Supermercado la Romana VO</t>
  </si>
  <si>
    <t>Supermercado San Pedro M</t>
  </si>
  <si>
    <t>Superm. San Pedro M V-O</t>
  </si>
  <si>
    <t>Supermercado de Higuey</t>
  </si>
  <si>
    <t>Supermercado de Higuey VO</t>
  </si>
  <si>
    <t>Almacen San Juan M</t>
  </si>
  <si>
    <t>Almacen San Juan M VO</t>
  </si>
  <si>
    <t>Supermercado El Seybo</t>
  </si>
  <si>
    <t>Supermercado del Seibo VO</t>
  </si>
  <si>
    <t>Rehab.Gcia San Juan M</t>
  </si>
  <si>
    <t>Rehab.Gcia San Juan M VO</t>
  </si>
  <si>
    <t>Rehab. Gcia San Juan M VO</t>
  </si>
  <si>
    <t>Rehab.Gcia Enriquillo</t>
  </si>
  <si>
    <t>Rehab. Gcia Enriqillo VO</t>
  </si>
  <si>
    <t>Rehab. Gcia Pedernales</t>
  </si>
  <si>
    <t>Rehab. Gcia Pedernales-VO</t>
  </si>
  <si>
    <t>Rehab. Gcia y Super Mao</t>
  </si>
  <si>
    <t>Rehab.Gcia y Super Mao VO</t>
  </si>
  <si>
    <t>Rehab. Gcia Azua</t>
  </si>
  <si>
    <t>Rehab. Gcia Azua-VO</t>
  </si>
  <si>
    <t>Rehab. Gcia el Seibo</t>
  </si>
  <si>
    <t>Rehab. Gcia el Seibo-VO</t>
  </si>
  <si>
    <t>Rehab.Tercer Nivel Sede C</t>
  </si>
  <si>
    <t>Rehab.Almacen de Herrera</t>
  </si>
  <si>
    <t>Rehab.Almacen Herrera VO</t>
  </si>
  <si>
    <t>Rehab. Almacen Herrera</t>
  </si>
  <si>
    <t>Rehab. Almacen SPM</t>
  </si>
  <si>
    <t>Rehab. Almacen SPM VO</t>
  </si>
  <si>
    <t>Rehab. Gerencia Bani</t>
  </si>
  <si>
    <t>Rehab. Gerencia Bani VO</t>
  </si>
  <si>
    <t>Centro de Acopio Seibo</t>
  </si>
  <si>
    <t>Centro de Acopio Seibo VO</t>
  </si>
  <si>
    <t>Rehab. Gcia. La Romana</t>
  </si>
  <si>
    <t>Rehab. Gcia. La Romana-VO</t>
  </si>
  <si>
    <t>D. Acum. Rehab. Romana</t>
  </si>
  <si>
    <t>Caseta Planta Electrica</t>
  </si>
  <si>
    <t>Caseta Pta Electrica-VO</t>
  </si>
  <si>
    <t>Dep. Ac. Caseta P. Elect.</t>
  </si>
  <si>
    <t>Rehab. Gcia Sto Dgo Este</t>
  </si>
  <si>
    <t>Reh. Gcia Sto Dgo Este-VO</t>
  </si>
  <si>
    <t>Categoría II</t>
  </si>
  <si>
    <t>Equipo de Transporte</t>
  </si>
  <si>
    <t>Equipo de Transporte-VO</t>
  </si>
  <si>
    <t>Dep. Eq. Transporte</t>
  </si>
  <si>
    <t>Mobiliario Eq. Ofic.</t>
  </si>
  <si>
    <t>Mobiliario Eq. Ofic.-VO</t>
  </si>
  <si>
    <t>Dep. Ac. Mob. y Eq. Ofic.</t>
  </si>
  <si>
    <t>Otros Activos Depreciable</t>
  </si>
  <si>
    <t>Otros Activos Deprec.-VO</t>
  </si>
  <si>
    <t>Deprec.Acum. Ot. Act. Dep</t>
  </si>
  <si>
    <t>Equipos Electronicos</t>
  </si>
  <si>
    <t>Equipos Electronicos V.O</t>
  </si>
  <si>
    <t>D. A. Equipos Electron</t>
  </si>
  <si>
    <t>Categoría III</t>
  </si>
  <si>
    <t>Vehiculos Pesados</t>
  </si>
  <si>
    <t>Vehículos Pesados-VO</t>
  </si>
  <si>
    <t>Dep. Acum.Veh. Pesados</t>
  </si>
  <si>
    <t>Armas de Fuego</t>
  </si>
  <si>
    <t>Armas de Fuego-VO</t>
  </si>
  <si>
    <t>Dep. Acum. Armas de Fuego</t>
  </si>
  <si>
    <t>Balanzas y Eq. de Precisi</t>
  </si>
  <si>
    <t>Balanz- Eq. de Precis-VO</t>
  </si>
  <si>
    <t>Dep. Acum. Balanza y Eq.</t>
  </si>
  <si>
    <t>Centro Acopio Papaya</t>
  </si>
  <si>
    <t>Centro  Acopio Papaya-VO</t>
  </si>
  <si>
    <t>Centro Acopio Samana</t>
  </si>
  <si>
    <t>Centro  Acopio Samaná-VO</t>
  </si>
  <si>
    <t>Enramada Centro Cotui</t>
  </si>
  <si>
    <t>Eq. de Almacenes y Silos</t>
  </si>
  <si>
    <t>Eq. Almacenes y Silos-VO</t>
  </si>
  <si>
    <t>Dep. Ac. Eq. Alm. y Silos</t>
  </si>
  <si>
    <t>Muebles y Equipos Varios</t>
  </si>
  <si>
    <t>Dep. Acum. Equipos Varios</t>
  </si>
  <si>
    <t>Equipo Sonido y Comunicac</t>
  </si>
  <si>
    <t>Eq.Sonido y Comunicac.-VO</t>
  </si>
  <si>
    <t>Dep. Acum. Eq. Sonido y C</t>
  </si>
  <si>
    <t>Eq. Generadores Energía</t>
  </si>
  <si>
    <t>Eq. Generadores Energ.-VO</t>
  </si>
  <si>
    <t>Dep. Ac. Eq. G. Energía</t>
  </si>
  <si>
    <t>Frigoríficos</t>
  </si>
  <si>
    <t>Frigoríficos - VO</t>
  </si>
  <si>
    <t>Dep. Acum. Frigorificos</t>
  </si>
  <si>
    <t>Galpón Carnicería Higuey</t>
  </si>
  <si>
    <t>Galpón Carnic. Higuey-VO</t>
  </si>
  <si>
    <t>Huacales para Huevos</t>
  </si>
  <si>
    <t>Huacales para Huevos-VO</t>
  </si>
  <si>
    <t>Maquinarias y Herramienta</t>
  </si>
  <si>
    <t>Maq. y Herramientas-VO</t>
  </si>
  <si>
    <t>Dep. Ac. Maq. y Herramien</t>
  </si>
  <si>
    <t>Centro Acopio Pto.Plata</t>
  </si>
  <si>
    <t>Cent. Acopio Pto.Plata-VO</t>
  </si>
  <si>
    <t>Centro Acopio SJM</t>
  </si>
  <si>
    <t>Centro Acopio SJM-VO</t>
  </si>
  <si>
    <t>Tarimas y Andamios</t>
  </si>
  <si>
    <t>Dep. Acum. Tarifas y Anda</t>
  </si>
  <si>
    <t>Eq. de Seguridad y Monit.</t>
  </si>
  <si>
    <t>Eq.  Seguridad y Monit.VO</t>
  </si>
  <si>
    <t>Dep. Acum. Sist. Seg. Mon</t>
  </si>
  <si>
    <t>Herramientas en General</t>
  </si>
  <si>
    <t>Herramientas en Gral-VO</t>
  </si>
  <si>
    <t>Dep. Acum Herramientas</t>
  </si>
  <si>
    <t>Plantas electricas</t>
  </si>
  <si>
    <t>Plantas Electricas VO</t>
  </si>
  <si>
    <t>Deprec. Ac. Plantas Elect</t>
  </si>
  <si>
    <t>Inversores</t>
  </si>
  <si>
    <t>Inversores VO</t>
  </si>
  <si>
    <t>Deprec. Ac. Inversores</t>
  </si>
  <si>
    <t>Silos</t>
  </si>
  <si>
    <t>Silos-VO</t>
  </si>
  <si>
    <t>Deprec. Acum.Silos</t>
  </si>
  <si>
    <t>Muebles y Equipos Superm.</t>
  </si>
  <si>
    <t>Muebles y Eq. Superm.-VO</t>
  </si>
  <si>
    <t>Dep. A  Mueb y Eq Superm.</t>
  </si>
  <si>
    <t>Muebles y Equipos Plazas</t>
  </si>
  <si>
    <t>Muebles y Eq. Plazas-VO</t>
  </si>
  <si>
    <t>D. A. Muebles y Eq Plazas</t>
  </si>
  <si>
    <t>Cajas Fuertes</t>
  </si>
  <si>
    <t>Cajas Fuertes-VO</t>
  </si>
  <si>
    <t>Dep. Acum. Cajas Fuertes</t>
  </si>
  <si>
    <t>Sist. de Deteccion y Exti</t>
  </si>
  <si>
    <t>Sistema de Deteccion y Ex</t>
  </si>
  <si>
    <t>Sist.Detencion Extincion</t>
  </si>
  <si>
    <t>Activos Fijos Varios</t>
  </si>
  <si>
    <t>Activos Fijos Varios-Vo</t>
  </si>
  <si>
    <t>Construc. en Proceso</t>
  </si>
  <si>
    <t>Otros Activos Fijos</t>
  </si>
  <si>
    <t>Obras de Arte</t>
  </si>
  <si>
    <t>Ctas. por Cobrar L. Plazo</t>
  </si>
  <si>
    <t>Préstamos  Hipotecarios</t>
  </si>
  <si>
    <t>Clientes Proyecto Hab. MG</t>
  </si>
  <si>
    <t>Clientes Apartamentos</t>
  </si>
  <si>
    <t>Rojas, Andrés Neftali</t>
  </si>
  <si>
    <t>Encarnacion, Argentina</t>
  </si>
  <si>
    <t>Segura, Bona del Carmen</t>
  </si>
  <si>
    <t>Lazaro, Carlixta José</t>
  </si>
  <si>
    <t>Fernandez, Carmen</t>
  </si>
  <si>
    <t>Grullon, Celeste</t>
  </si>
  <si>
    <t>Marte, Deyanira</t>
  </si>
  <si>
    <t>Lozada, Ernesto Nicanor</t>
  </si>
  <si>
    <t>Mora, Francisco Anibal</t>
  </si>
  <si>
    <t>Sanchez, Hatuey</t>
  </si>
  <si>
    <t>Sanchez, Jesus Ramon</t>
  </si>
  <si>
    <t>Jimenez, Yojanis</t>
  </si>
  <si>
    <t>De Jesus Vargas, Jorge</t>
  </si>
  <si>
    <t>Cedeño Peña, Jose Antonio</t>
  </si>
  <si>
    <t>Checo, Jose Manuel</t>
  </si>
  <si>
    <t>Vasquez, Jose Ramon</t>
  </si>
  <si>
    <t>Jimenez, Juan Miguel</t>
  </si>
  <si>
    <t>De la Rosa, Larissa</t>
  </si>
  <si>
    <t>Gonzalez, Leonel</t>
  </si>
  <si>
    <t>Ortega, Manuel B.</t>
  </si>
  <si>
    <t>Wilson, Maria Isela</t>
  </si>
  <si>
    <t>Camarena, Maura</t>
  </si>
  <si>
    <t>Jimenez, Miguel</t>
  </si>
  <si>
    <t>Perez Villar, Miguelina</t>
  </si>
  <si>
    <t>Castillo, Milton Rafael</t>
  </si>
  <si>
    <t>Camacho Jimenez, Ramon</t>
  </si>
  <si>
    <t>D`los Angeles Nunez Regin</t>
  </si>
  <si>
    <t>Alcantara, Ricardo</t>
  </si>
  <si>
    <t>Taveras, Rosa</t>
  </si>
  <si>
    <t>Lopez, Ruben Dario</t>
  </si>
  <si>
    <t>Soto Lara, Manuel</t>
  </si>
  <si>
    <t>Contreras Aquino, Teresa</t>
  </si>
  <si>
    <t>Batista, Trifina Isolina</t>
  </si>
  <si>
    <t>Manzanillo, Victor</t>
  </si>
  <si>
    <t>Abreu, Vilma</t>
  </si>
  <si>
    <t>Clientes Locales Comerc.</t>
  </si>
  <si>
    <t>Guerrero, Danicely</t>
  </si>
  <si>
    <t>Marte Guaba, Fatima</t>
  </si>
  <si>
    <t>Beltre, Fernando A</t>
  </si>
  <si>
    <t>Santana R. Fernando</t>
  </si>
  <si>
    <t>Persia, Franklin</t>
  </si>
  <si>
    <t>Mejia, Ivelisse</t>
  </si>
  <si>
    <t>Garcia Garcia, Lucia</t>
  </si>
  <si>
    <t>Pereyra, Luis A.</t>
  </si>
  <si>
    <t>Suncar, Manuela</t>
  </si>
  <si>
    <t>Guaba, Maria</t>
  </si>
  <si>
    <t>De la Cruz, Miguel A</t>
  </si>
  <si>
    <t>Lopez, Miguel Angel</t>
  </si>
  <si>
    <t>Marrerro, Rafael D.</t>
  </si>
  <si>
    <t>Pichardo, Rafaela E.</t>
  </si>
  <si>
    <t>Bruno, Ricardo</t>
  </si>
  <si>
    <t>Del Monte, Rosa Mat.</t>
  </si>
  <si>
    <t>Abreu, Vilma de los Remed</t>
  </si>
  <si>
    <t>Remigio, Virnalisis</t>
  </si>
  <si>
    <t>Ctes. Proy. Sabana Perdid</t>
  </si>
  <si>
    <t>Otros Activos</t>
  </si>
  <si>
    <t>Valijas de Seguridad</t>
  </si>
  <si>
    <t>Valijas de Seguridad-VO</t>
  </si>
  <si>
    <t>Amort. Valijas de Segurid</t>
  </si>
  <si>
    <t>Fianzas y Depositos</t>
  </si>
  <si>
    <t>Fianzas y Depositos-VO</t>
  </si>
  <si>
    <t>Anticipo de Imp. s/Renta</t>
  </si>
  <si>
    <t>Retenc. 5% Otras Inst. Ed</t>
  </si>
  <si>
    <t>PASIVOS</t>
  </si>
  <si>
    <t>DOCUMENTOS POR PAGAR</t>
  </si>
  <si>
    <t>Banco Nac. de Fom. Vivien</t>
  </si>
  <si>
    <t>Préstamo BNV-Capital</t>
  </si>
  <si>
    <t>Préstamo BNV-Intereses</t>
  </si>
  <si>
    <t>Banco Agricola de R. D.</t>
  </si>
  <si>
    <t>B. Agricola de R. D.-Capi</t>
  </si>
  <si>
    <t>Cuentas por Pagar</t>
  </si>
  <si>
    <t>Módulo de Proveedores</t>
  </si>
  <si>
    <t>Anticipo de Clientes</t>
  </si>
  <si>
    <t>Clientes Aptos. P. H. Man</t>
  </si>
  <si>
    <t>Angel M. Vasquez Grullon</t>
  </si>
  <si>
    <t>Camilo Ledy Feliz Jimenez</t>
  </si>
  <si>
    <t>Carlos A. Jimenez Diclo</t>
  </si>
  <si>
    <t>Carlos Nelson Valdez</t>
  </si>
  <si>
    <t>Domingo E. Chala T.</t>
  </si>
  <si>
    <t>Francisca Altagracia G.</t>
  </si>
  <si>
    <t>Francisco Apolinar Adames</t>
  </si>
  <si>
    <t>Jorge Medina Morel</t>
  </si>
  <si>
    <t>Jose Enrique Fructuoso</t>
  </si>
  <si>
    <t>Juana Maria Flores</t>
  </si>
  <si>
    <t>Julio Cesar Portorreal</t>
  </si>
  <si>
    <t>Larissa Amezquita</t>
  </si>
  <si>
    <t>Lourdes Celegna Blanco</t>
  </si>
  <si>
    <t>Luz Maria Reynoso</t>
  </si>
  <si>
    <t>Marino Perez</t>
  </si>
  <si>
    <t>Maximo de Jesus Hernandez</t>
  </si>
  <si>
    <t>Migdalia de los Santos</t>
  </si>
  <si>
    <t>Miguel A. Mustafa</t>
  </si>
  <si>
    <t>Pedro Pablo Frias</t>
  </si>
  <si>
    <t>Primitivo Contrera</t>
  </si>
  <si>
    <t>Raquel C.Suarez</t>
  </si>
  <si>
    <t>Regina A. Alburquerque</t>
  </si>
  <si>
    <t>Rosa M Pierret Guillen</t>
  </si>
  <si>
    <t>William Radahames Dominic</t>
  </si>
  <si>
    <t>William Ramirez Montero</t>
  </si>
  <si>
    <t>Yudy Rodriguez C</t>
  </si>
  <si>
    <t>Zeneida Severino Marte</t>
  </si>
  <si>
    <t>Zunilda Acosta Belliard</t>
  </si>
  <si>
    <t>Acum. y Retenc. por Pagar</t>
  </si>
  <si>
    <t>Nómina de Pago</t>
  </si>
  <si>
    <t>Impuestos sobre Sueldos</t>
  </si>
  <si>
    <t>Seguro Familiar de Salud</t>
  </si>
  <si>
    <t>Seguro de Pensiones</t>
  </si>
  <si>
    <t>Serv. Funerarios Savica</t>
  </si>
  <si>
    <t>Retenciones 5% Segun Ley</t>
  </si>
  <si>
    <t>Retención 2% Servicios</t>
  </si>
  <si>
    <t>Reten. ITBIS Persona Juri</t>
  </si>
  <si>
    <t>Reten. ITBIS Persona Fisi</t>
  </si>
  <si>
    <t>Retenc. 25% ISRL</t>
  </si>
  <si>
    <t>Seguro Médico</t>
  </si>
  <si>
    <t>ITBIS</t>
  </si>
  <si>
    <t>Itbis sobre Ventas</t>
  </si>
  <si>
    <t>Retenciones 10% Alquiler</t>
  </si>
  <si>
    <t>Retenc. 10% Honorarios</t>
  </si>
  <si>
    <t>Plan de Retiro</t>
  </si>
  <si>
    <t>Prest. Hipotec. Plan Ret.</t>
  </si>
  <si>
    <t>Prést. Menor Cuantía-P. R</t>
  </si>
  <si>
    <t>Credito Supermercados</t>
  </si>
  <si>
    <t>Club Inespre</t>
  </si>
  <si>
    <t>Aportes y Rend. P. Retiro</t>
  </si>
  <si>
    <t>Prést. Empl.Feliz-BcoRva</t>
  </si>
  <si>
    <t>Comercial la Isabela</t>
  </si>
  <si>
    <t>Asoc. Agropecuaria/ANPA</t>
  </si>
  <si>
    <t>Coop. Nacional Agropec.-</t>
  </si>
  <si>
    <t>Prestaciones Laborales</t>
  </si>
  <si>
    <t>B &amp; G Comercial</t>
  </si>
  <si>
    <t>Retenc. 0.5% Ley 182-09</t>
  </si>
  <si>
    <t>Otras Retenciones 10%</t>
  </si>
  <si>
    <t>ITC Intracorp, S.R.L.</t>
  </si>
  <si>
    <t>Retenc. 3% Ley 139-11</t>
  </si>
  <si>
    <t>Servicios Técnicos Profes</t>
  </si>
  <si>
    <t>Comercial Juan José Ureña</t>
  </si>
  <si>
    <t>Desc.Pension Alimenticia</t>
  </si>
  <si>
    <t>ASP INESPRE</t>
  </si>
  <si>
    <t>CODIA</t>
  </si>
  <si>
    <t>FOPETCONS</t>
  </si>
  <si>
    <t>Pasivos Diferidos</t>
  </si>
  <si>
    <t>Contratos por Ejecutar</t>
  </si>
  <si>
    <t>Proveedores Varios</t>
  </si>
  <si>
    <t>Patrimonio Autorizado</t>
  </si>
  <si>
    <t>Capital Asignado Ley 526</t>
  </si>
  <si>
    <t>Resultados</t>
  </si>
  <si>
    <t>Resultados Periodos Anter</t>
  </si>
  <si>
    <t>Resultados Acum. Dic.2011</t>
  </si>
  <si>
    <t>Conversión Pasivo D. Publ</t>
  </si>
  <si>
    <t>Resultados Periodo 2012</t>
  </si>
  <si>
    <t>Resultados Periodo 2013</t>
  </si>
  <si>
    <t>Resultados Periodo 2014</t>
  </si>
  <si>
    <t>Resultados Periodo 2015</t>
  </si>
  <si>
    <t>Resultados Periodo 2016</t>
  </si>
  <si>
    <t>Resultados Periodo 2017</t>
  </si>
  <si>
    <t>Resultados Periodo 2018</t>
  </si>
  <si>
    <t>Resultados Periodo 2019</t>
  </si>
  <si>
    <t>Resultado Año Actual</t>
  </si>
  <si>
    <t>Total Capital</t>
  </si>
  <si>
    <t>Total Pasivo más Capital</t>
  </si>
  <si>
    <t>Gcia Norma Tecnica e Inoc</t>
  </si>
  <si>
    <t>Seguros</t>
  </si>
  <si>
    <t>Resultados Periodo 2020</t>
  </si>
  <si>
    <t>BALANCE GENERAL</t>
  </si>
  <si>
    <t>Otras Cuentas por Cobrar</t>
  </si>
  <si>
    <t>Resultado Año Anterior</t>
  </si>
  <si>
    <t>Equipos y Muebl Varios-VO</t>
  </si>
  <si>
    <t>Seguro Nacional de Salud</t>
  </si>
  <si>
    <t>Efectivo Protec.  Fondos</t>
  </si>
  <si>
    <t>Al 31 de julio de 2022</t>
  </si>
  <si>
    <t>Con fecha de 31/07/22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</si>
</sst>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6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6"/>
      <color rgb="FF000000"/>
      <name val="Tahoma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77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21" fillId="0" borderId="0" xfId="0" applyFont="1"/>
    <xf numFmtId="40" fontId="21" fillId="0" borderId="0" xfId="0" applyNumberFormat="1" applyFont="1"/>
    <xf numFmtId="0" fontId="22" fillId="0" borderId="0" xfId="0" applyFont="1" applyAlignment="1">
      <alignment horizontal="center"/>
    </xf>
    <xf numFmtId="40" fontId="22" fillId="0" borderId="0" xfId="0" applyNumberFormat="1" applyFont="1" applyAlignment="1">
      <alignment horizontal="center"/>
    </xf>
    <xf numFmtId="0" fontId="21" fillId="0" borderId="3" xfId="0" applyFont="1" applyBorder="1"/>
    <xf numFmtId="40" fontId="21" fillId="0" borderId="3" xfId="0" applyNumberFormat="1" applyFont="1" applyBorder="1"/>
    <xf numFmtId="0" fontId="21" fillId="0" borderId="0" xfId="0" applyFont="1" applyAlignment="1">
      <alignment horizontal="left"/>
    </xf>
    <xf numFmtId="40" fontId="2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40" fontId="22" fillId="0" borderId="0" xfId="0" applyNumberFormat="1" applyFont="1"/>
    <xf numFmtId="40" fontId="22" fillId="0" borderId="0" xfId="0" applyNumberFormat="1" applyFont="1" applyAlignment="1">
      <alignment horizontal="right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40" fontId="21" fillId="0" borderId="0" xfId="26" applyNumberFormat="1" applyFont="1" applyAlignment="1">
      <alignment horizontal="right"/>
    </xf>
    <xf numFmtId="40" fontId="21" fillId="3" borderId="0" xfId="0" applyNumberFormat="1" applyFont="1" applyFill="1" applyAlignment="1">
      <alignment horizontal="right"/>
    </xf>
    <xf numFmtId="39" fontId="21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28575</xdr:rowOff>
    </xdr:from>
    <xdr:to>
      <xdr:col>3</xdr:col>
      <xdr:colOff>47625</xdr:colOff>
      <xdr:row>6</xdr:row>
      <xdr:rowOff>47625</xdr:rowOff>
    </xdr:to>
    <xdr:pic>
      <xdr:nvPicPr>
        <xdr:cNvPr id="1085" name="Imagen 1">
          <a:extLst>
            <a:ext uri="{FF2B5EF4-FFF2-40B4-BE49-F238E27FC236}">
              <a16:creationId xmlns:a16="http://schemas.microsoft.com/office/drawing/2014/main" id="{E89108CF-00C3-44E3-B7A4-BE23837FE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8575"/>
          <a:ext cx="56673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%202022\ESTADOS%20FINANCIEROS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RAL"/>
      <sheetName val="E.RDOS"/>
      <sheetName val="CP"/>
      <sheetName val="CC"/>
    </sheetNames>
    <sheetDataSet>
      <sheetData sheetId="0"/>
      <sheetData sheetId="1">
        <row r="181">
          <cell r="F181">
            <v>852638635.3599999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E5" sqref="E5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19.85546875" style="1" bestFit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68" t="s">
        <v>406</v>
      </c>
      <c r="B7" s="68"/>
      <c r="C7" s="68"/>
    </row>
    <row r="8" spans="1:3" ht="16.5">
      <c r="A8" s="69" t="s">
        <v>412</v>
      </c>
      <c r="B8" s="69"/>
      <c r="C8" s="69"/>
    </row>
    <row r="9" spans="1:3" ht="15">
      <c r="A9" s="70" t="s">
        <v>32</v>
      </c>
      <c r="B9" s="70"/>
      <c r="C9" s="70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48769018.539999999</v>
      </c>
    </row>
    <row r="15" spans="1:3" ht="15.75">
      <c r="A15" s="47" t="s">
        <v>19</v>
      </c>
      <c r="B15" s="26"/>
      <c r="C15" s="32">
        <v>239396316.75</v>
      </c>
    </row>
    <row r="16" spans="1:3" ht="15.75">
      <c r="A16" s="46" t="s">
        <v>12</v>
      </c>
      <c r="B16" s="26"/>
      <c r="C16" s="34">
        <v>10452519.1</v>
      </c>
    </row>
    <row r="17" spans="1:4" ht="15.75">
      <c r="A17" s="46" t="s">
        <v>36</v>
      </c>
      <c r="B17" s="26"/>
      <c r="C17" s="33">
        <v>70686.149999999994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298688540.54000002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20100056.210000001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363614551.62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384078929.87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682767470.41000009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165245350.06999999</v>
      </c>
    </row>
    <row r="37" spans="1:4" ht="15.75">
      <c r="A37" s="46" t="s">
        <v>22</v>
      </c>
      <c r="B37" s="27"/>
      <c r="C37" s="34">
        <v>694004066.95000005</v>
      </c>
    </row>
    <row r="38" spans="1:4" ht="15.75">
      <c r="A38" s="47" t="s">
        <v>23</v>
      </c>
      <c r="B38" s="27"/>
      <c r="C38" s="33">
        <v>362568526.38999999</v>
      </c>
    </row>
    <row r="39" spans="1:4" ht="5.0999999999999996" customHeight="1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1221817943.4099998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1221817943.4099998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-1416689108.3599992</v>
      </c>
      <c r="D51" s="16"/>
    </row>
    <row r="52" spans="1:4" ht="15.75">
      <c r="A52" s="46" t="s">
        <v>26</v>
      </c>
      <c r="B52" s="11"/>
      <c r="C52" s="42">
        <v>852638635.3599999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-539050472.99999928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682767470.41000056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62" t="s">
        <v>10</v>
      </c>
      <c r="B63" s="73" t="s">
        <v>30</v>
      </c>
      <c r="C63" s="73"/>
    </row>
    <row r="64" spans="1:4">
      <c r="A64" s="29" t="s">
        <v>28</v>
      </c>
      <c r="B64" s="72" t="s">
        <v>31</v>
      </c>
      <c r="C64" s="72"/>
    </row>
    <row r="65" spans="1:3" ht="15.75">
      <c r="A65" s="63"/>
      <c r="B65" s="63"/>
      <c r="C65" s="11"/>
    </row>
    <row r="66" spans="1:3" ht="15.75">
      <c r="A66" s="64"/>
      <c r="B66" s="64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71" t="s">
        <v>29</v>
      </c>
      <c r="B69" s="71"/>
      <c r="C69" s="71"/>
    </row>
    <row r="70" spans="1:3">
      <c r="A70" s="72" t="s">
        <v>8</v>
      </c>
      <c r="B70" s="72"/>
      <c r="C70" s="72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8"/>
  <sheetViews>
    <sheetView workbookViewId="0">
      <selection activeCell="D401" sqref="D401"/>
    </sheetView>
  </sheetViews>
  <sheetFormatPr baseColWidth="10" defaultRowHeight="12.75"/>
  <cols>
    <col min="1" max="1" width="11.7109375" style="51" customWidth="1"/>
    <col min="2" max="2" width="34.7109375" style="51" customWidth="1"/>
    <col min="3" max="3" width="16.7109375" style="52" customWidth="1"/>
    <col min="4" max="4" width="18" style="52" bestFit="1" customWidth="1"/>
    <col min="5" max="5" width="33.85546875" style="51" customWidth="1"/>
    <col min="6" max="8" width="10.7109375" style="51" customWidth="1"/>
    <col min="9" max="16384" width="11.42578125" style="51"/>
  </cols>
  <sheetData>
    <row r="1" spans="1:4" ht="19.5">
      <c r="A1" s="74" t="s">
        <v>37</v>
      </c>
      <c r="B1" s="74"/>
      <c r="C1" s="74"/>
      <c r="D1" s="74"/>
    </row>
    <row r="3" spans="1:4" ht="15" customHeight="1">
      <c r="A3" s="75" t="s">
        <v>38</v>
      </c>
      <c r="B3" s="75"/>
      <c r="C3" s="75"/>
      <c r="D3" s="75"/>
    </row>
    <row r="4" spans="1:4">
      <c r="A4" s="76" t="s">
        <v>413</v>
      </c>
      <c r="B4" s="76"/>
      <c r="C4" s="76"/>
      <c r="D4" s="76"/>
    </row>
    <row r="5" spans="1:4">
      <c r="A5" s="53" t="s">
        <v>39</v>
      </c>
      <c r="B5" s="53" t="s">
        <v>40</v>
      </c>
      <c r="C5" s="54" t="s">
        <v>41</v>
      </c>
      <c r="D5" s="54" t="s">
        <v>42</v>
      </c>
    </row>
    <row r="6" spans="1:4" ht="13.5" thickBot="1">
      <c r="A6" s="55"/>
      <c r="B6" s="55"/>
      <c r="C6" s="56"/>
      <c r="D6" s="56"/>
    </row>
    <row r="7" spans="1:4">
      <c r="A7" s="57">
        <v>1</v>
      </c>
      <c r="B7" s="57" t="s">
        <v>43</v>
      </c>
      <c r="C7" s="58">
        <v>682767470.40999997</v>
      </c>
    </row>
    <row r="8" spans="1:4">
      <c r="A8" s="57">
        <v>10</v>
      </c>
      <c r="B8" s="57" t="s">
        <v>44</v>
      </c>
      <c r="C8" s="58">
        <v>298688540.54000002</v>
      </c>
    </row>
    <row r="9" spans="1:4">
      <c r="A9" s="57">
        <v>101</v>
      </c>
      <c r="B9" s="57" t="s">
        <v>45</v>
      </c>
      <c r="C9" s="66">
        <v>48769018.539999999</v>
      </c>
    </row>
    <row r="10" spans="1:4">
      <c r="A10" s="57">
        <v>1011</v>
      </c>
      <c r="B10" s="57" t="s">
        <v>46</v>
      </c>
      <c r="C10" s="58">
        <v>38117356.310000002</v>
      </c>
    </row>
    <row r="11" spans="1:4">
      <c r="A11" s="57">
        <v>10111</v>
      </c>
      <c r="B11" s="57" t="s">
        <v>47</v>
      </c>
      <c r="C11" s="58">
        <v>1000</v>
      </c>
    </row>
    <row r="12" spans="1:4">
      <c r="A12" s="57">
        <v>1011101</v>
      </c>
      <c r="B12" s="57" t="s">
        <v>48</v>
      </c>
      <c r="D12" s="58">
        <v>0</v>
      </c>
    </row>
    <row r="13" spans="1:4">
      <c r="A13" s="57">
        <v>1011106</v>
      </c>
      <c r="B13" s="57" t="s">
        <v>49</v>
      </c>
      <c r="D13" s="58">
        <v>1000</v>
      </c>
    </row>
    <row r="14" spans="1:4">
      <c r="A14" s="57">
        <v>10112</v>
      </c>
      <c r="B14" s="57" t="s">
        <v>50</v>
      </c>
      <c r="C14" s="58">
        <v>1075000</v>
      </c>
    </row>
    <row r="15" spans="1:4">
      <c r="A15" s="57">
        <v>1011210</v>
      </c>
      <c r="B15" s="57" t="s">
        <v>51</v>
      </c>
      <c r="D15" s="58">
        <v>250000</v>
      </c>
    </row>
    <row r="16" spans="1:4">
      <c r="A16" s="57">
        <v>1011213</v>
      </c>
      <c r="B16" s="57" t="s">
        <v>403</v>
      </c>
      <c r="D16" s="58">
        <v>150000</v>
      </c>
    </row>
    <row r="17" spans="1:4">
      <c r="A17" s="57">
        <v>1011236</v>
      </c>
      <c r="B17" s="57" t="s">
        <v>52</v>
      </c>
      <c r="D17" s="58">
        <v>75000</v>
      </c>
    </row>
    <row r="18" spans="1:4">
      <c r="A18" s="57">
        <v>1011241</v>
      </c>
      <c r="B18" s="57" t="s">
        <v>53</v>
      </c>
      <c r="D18" s="58">
        <v>600000</v>
      </c>
    </row>
    <row r="19" spans="1:4">
      <c r="A19" s="57">
        <v>10113</v>
      </c>
      <c r="B19" s="57" t="s">
        <v>411</v>
      </c>
      <c r="D19" s="58">
        <v>37041356.310000002</v>
      </c>
    </row>
    <row r="20" spans="1:4">
      <c r="A20" s="57">
        <v>1012</v>
      </c>
      <c r="B20" s="57" t="s">
        <v>54</v>
      </c>
      <c r="C20" s="58">
        <v>10651662.23</v>
      </c>
    </row>
    <row r="21" spans="1:4">
      <c r="A21" s="57">
        <v>10121</v>
      </c>
      <c r="B21" s="57" t="s">
        <v>55</v>
      </c>
      <c r="C21" s="58">
        <v>10651662.23</v>
      </c>
    </row>
    <row r="22" spans="1:4">
      <c r="A22" s="57">
        <v>1012101</v>
      </c>
      <c r="B22" s="57" t="s">
        <v>56</v>
      </c>
      <c r="D22" s="58">
        <v>33443.19</v>
      </c>
    </row>
    <row r="23" spans="1:4">
      <c r="A23" s="57">
        <v>1012102</v>
      </c>
      <c r="B23" s="57" t="s">
        <v>57</v>
      </c>
      <c r="D23" s="58">
        <v>2404415.5</v>
      </c>
    </row>
    <row r="24" spans="1:4">
      <c r="A24" s="57">
        <v>1012104</v>
      </c>
      <c r="B24" s="57" t="s">
        <v>58</v>
      </c>
      <c r="D24" s="58">
        <v>648598.14</v>
      </c>
    </row>
    <row r="25" spans="1:4">
      <c r="A25" s="57">
        <v>1012105</v>
      </c>
      <c r="B25" s="57" t="s">
        <v>59</v>
      </c>
      <c r="D25" s="58">
        <v>229450.32</v>
      </c>
    </row>
    <row r="26" spans="1:4">
      <c r="A26" s="57">
        <v>1012106</v>
      </c>
      <c r="B26" s="57" t="s">
        <v>60</v>
      </c>
      <c r="D26" s="58">
        <v>5340656.4400000004</v>
      </c>
    </row>
    <row r="27" spans="1:4">
      <c r="A27" s="57">
        <v>1012108</v>
      </c>
      <c r="B27" s="57" t="s">
        <v>61</v>
      </c>
      <c r="D27" s="58">
        <v>0.86</v>
      </c>
    </row>
    <row r="28" spans="1:4">
      <c r="A28" s="57">
        <v>1012109</v>
      </c>
      <c r="B28" s="57" t="s">
        <v>62</v>
      </c>
      <c r="D28" s="58">
        <v>1847340.84</v>
      </c>
    </row>
    <row r="29" spans="1:4">
      <c r="A29" s="57">
        <v>1012111</v>
      </c>
      <c r="B29" s="57" t="s">
        <v>63</v>
      </c>
      <c r="D29" s="58">
        <v>88368.69</v>
      </c>
    </row>
    <row r="30" spans="1:4">
      <c r="A30" s="57">
        <v>1012113</v>
      </c>
      <c r="B30" s="57" t="s">
        <v>64</v>
      </c>
      <c r="D30" s="58">
        <v>52016.73</v>
      </c>
    </row>
    <row r="31" spans="1:4">
      <c r="A31" s="57">
        <v>1012119</v>
      </c>
      <c r="B31" s="57" t="s">
        <v>65</v>
      </c>
      <c r="D31" s="58">
        <v>1279.3399999999999</v>
      </c>
    </row>
    <row r="32" spans="1:4">
      <c r="A32" s="57">
        <v>1012120</v>
      </c>
      <c r="B32" s="57" t="s">
        <v>66</v>
      </c>
      <c r="D32" s="58">
        <v>6092.18</v>
      </c>
    </row>
    <row r="33" spans="1:4">
      <c r="A33" s="57">
        <v>102</v>
      </c>
      <c r="B33" s="57" t="s">
        <v>67</v>
      </c>
      <c r="C33" s="66">
        <v>239396316.75</v>
      </c>
    </row>
    <row r="34" spans="1:4">
      <c r="A34" s="57">
        <v>10201</v>
      </c>
      <c r="B34" s="57" t="s">
        <v>68</v>
      </c>
      <c r="D34" s="58">
        <v>204529155.28999999</v>
      </c>
    </row>
    <row r="35" spans="1:4">
      <c r="A35" s="57">
        <v>10203</v>
      </c>
      <c r="B35" s="57" t="s">
        <v>69</v>
      </c>
      <c r="C35" s="58">
        <v>0</v>
      </c>
    </row>
    <row r="36" spans="1:4">
      <c r="A36" s="57">
        <v>102031</v>
      </c>
      <c r="B36" s="57" t="s">
        <v>70</v>
      </c>
      <c r="D36" s="58">
        <v>0</v>
      </c>
    </row>
    <row r="37" spans="1:4">
      <c r="A37" s="57">
        <v>10205</v>
      </c>
      <c r="B37" s="57" t="s">
        <v>71</v>
      </c>
      <c r="D37" s="58">
        <v>49874118.490000002</v>
      </c>
    </row>
    <row r="38" spans="1:4">
      <c r="A38" s="57">
        <v>10210</v>
      </c>
      <c r="B38" s="57" t="s">
        <v>72</v>
      </c>
      <c r="C38" s="58">
        <v>608276.16</v>
      </c>
    </row>
    <row r="39" spans="1:4">
      <c r="A39" s="57">
        <v>1021001</v>
      </c>
      <c r="B39" s="57" t="s">
        <v>73</v>
      </c>
      <c r="D39" s="58">
        <v>608276.16</v>
      </c>
    </row>
    <row r="40" spans="1:4">
      <c r="A40" s="57">
        <v>10213</v>
      </c>
      <c r="B40" s="57" t="s">
        <v>74</v>
      </c>
      <c r="D40" s="58">
        <v>-15615233.189999999</v>
      </c>
    </row>
    <row r="41" spans="1:4">
      <c r="A41" s="57">
        <v>10299</v>
      </c>
      <c r="B41" s="57" t="s">
        <v>407</v>
      </c>
      <c r="D41" s="58">
        <v>0</v>
      </c>
    </row>
    <row r="42" spans="1:4">
      <c r="A42" s="57">
        <v>103</v>
      </c>
      <c r="B42" s="57" t="s">
        <v>12</v>
      </c>
      <c r="C42" s="66">
        <v>10452519.1</v>
      </c>
    </row>
    <row r="43" spans="1:4">
      <c r="A43" s="57">
        <v>10302</v>
      </c>
      <c r="B43" s="57" t="s">
        <v>75</v>
      </c>
      <c r="C43" s="58">
        <v>10452519.1</v>
      </c>
    </row>
    <row r="44" spans="1:4">
      <c r="A44" s="57">
        <v>10302001</v>
      </c>
      <c r="B44" s="57" t="s">
        <v>76</v>
      </c>
      <c r="D44" s="58">
        <v>10452519.1</v>
      </c>
    </row>
    <row r="45" spans="1:4">
      <c r="A45" s="57">
        <v>104</v>
      </c>
      <c r="B45" s="57" t="s">
        <v>77</v>
      </c>
      <c r="C45" s="66">
        <v>70686.149999999994</v>
      </c>
    </row>
    <row r="46" spans="1:4">
      <c r="A46" s="57">
        <v>10401</v>
      </c>
      <c r="B46" s="57" t="s">
        <v>404</v>
      </c>
      <c r="D46" s="58">
        <v>70686.149999999994</v>
      </c>
    </row>
    <row r="47" spans="1:4">
      <c r="A47" s="57">
        <v>10409</v>
      </c>
      <c r="B47" s="57" t="s">
        <v>78</v>
      </c>
      <c r="D47" s="58">
        <v>0</v>
      </c>
    </row>
    <row r="48" spans="1:4">
      <c r="A48" s="57">
        <v>12</v>
      </c>
      <c r="B48" s="57" t="s">
        <v>79</v>
      </c>
      <c r="C48" s="66">
        <v>363614551.62</v>
      </c>
    </row>
    <row r="49" spans="1:4">
      <c r="A49" s="57">
        <v>120</v>
      </c>
      <c r="B49" s="57" t="s">
        <v>80</v>
      </c>
      <c r="C49" s="58">
        <v>172057140.94</v>
      </c>
    </row>
    <row r="50" spans="1:4">
      <c r="A50" s="57">
        <v>12001</v>
      </c>
      <c r="B50" s="57" t="s">
        <v>81</v>
      </c>
      <c r="D50" s="58">
        <v>48369886.719999999</v>
      </c>
    </row>
    <row r="51" spans="1:4">
      <c r="A51" s="57">
        <v>12002</v>
      </c>
      <c r="B51" s="57" t="s">
        <v>82</v>
      </c>
      <c r="C51" s="58">
        <v>14811205.609999999</v>
      </c>
    </row>
    <row r="52" spans="1:4">
      <c r="A52" s="57">
        <v>120021</v>
      </c>
      <c r="B52" s="57" t="s">
        <v>83</v>
      </c>
      <c r="D52" s="58">
        <v>21776780.579999998</v>
      </c>
    </row>
    <row r="53" spans="1:4">
      <c r="A53" s="57">
        <v>120022</v>
      </c>
      <c r="B53" s="57" t="s">
        <v>84</v>
      </c>
      <c r="D53" s="58">
        <v>-6965574.9699999997</v>
      </c>
    </row>
    <row r="54" spans="1:4">
      <c r="A54" s="57">
        <v>12004</v>
      </c>
      <c r="B54" s="57" t="s">
        <v>85</v>
      </c>
      <c r="C54" s="58">
        <v>4637925.8899999997</v>
      </c>
    </row>
    <row r="55" spans="1:4">
      <c r="A55" s="57">
        <v>120041</v>
      </c>
      <c r="B55" s="57" t="s">
        <v>86</v>
      </c>
      <c r="D55" s="58">
        <v>7802270.25</v>
      </c>
    </row>
    <row r="56" spans="1:4">
      <c r="A56" s="57">
        <v>120042</v>
      </c>
      <c r="B56" s="57" t="s">
        <v>87</v>
      </c>
      <c r="D56" s="58">
        <v>-3164344.36</v>
      </c>
    </row>
    <row r="57" spans="1:4">
      <c r="A57" s="57">
        <v>12005</v>
      </c>
      <c r="B57" s="57" t="s">
        <v>88</v>
      </c>
      <c r="C57" s="58">
        <v>6245752.6500000004</v>
      </c>
    </row>
    <row r="58" spans="1:4">
      <c r="A58" s="57">
        <v>120051</v>
      </c>
      <c r="B58" s="57" t="s">
        <v>89</v>
      </c>
      <c r="D58" s="58">
        <v>10095945.98</v>
      </c>
    </row>
    <row r="59" spans="1:4">
      <c r="A59" s="57">
        <v>120052</v>
      </c>
      <c r="B59" s="57" t="s">
        <v>90</v>
      </c>
      <c r="D59" s="58">
        <v>-3850193.33</v>
      </c>
    </row>
    <row r="60" spans="1:4">
      <c r="A60" s="57">
        <v>12006</v>
      </c>
      <c r="B60" s="57" t="s">
        <v>91</v>
      </c>
      <c r="C60" s="58">
        <v>649538.07999999996</v>
      </c>
    </row>
    <row r="61" spans="1:4">
      <c r="A61" s="57">
        <v>120061</v>
      </c>
      <c r="B61" s="57" t="s">
        <v>92</v>
      </c>
      <c r="D61" s="58">
        <v>3802171.78</v>
      </c>
    </row>
    <row r="62" spans="1:4">
      <c r="A62" s="57">
        <v>120062</v>
      </c>
      <c r="B62" s="57" t="s">
        <v>93</v>
      </c>
      <c r="D62" s="58">
        <v>-3152633.7</v>
      </c>
    </row>
    <row r="63" spans="1:4">
      <c r="A63" s="57">
        <v>12007</v>
      </c>
      <c r="B63" s="57" t="s">
        <v>94</v>
      </c>
      <c r="C63" s="58">
        <v>76860.84</v>
      </c>
    </row>
    <row r="64" spans="1:4">
      <c r="A64" s="57">
        <v>120071</v>
      </c>
      <c r="B64" s="57" t="s">
        <v>95</v>
      </c>
      <c r="D64" s="58">
        <v>449918.15</v>
      </c>
    </row>
    <row r="65" spans="1:4">
      <c r="A65" s="57">
        <v>120072</v>
      </c>
      <c r="B65" s="57" t="s">
        <v>96</v>
      </c>
      <c r="D65" s="58">
        <v>-373057.31</v>
      </c>
    </row>
    <row r="66" spans="1:4">
      <c r="A66" s="57">
        <v>12008</v>
      </c>
      <c r="B66" s="57" t="s">
        <v>97</v>
      </c>
      <c r="C66" s="58">
        <v>785767.53</v>
      </c>
    </row>
    <row r="67" spans="1:4">
      <c r="A67" s="57">
        <v>120081</v>
      </c>
      <c r="B67" s="57" t="s">
        <v>98</v>
      </c>
      <c r="D67" s="58">
        <v>3558195.78</v>
      </c>
    </row>
    <row r="68" spans="1:4">
      <c r="A68" s="57">
        <v>120082</v>
      </c>
      <c r="B68" s="57" t="s">
        <v>99</v>
      </c>
      <c r="D68" s="58">
        <v>-2772428.25</v>
      </c>
    </row>
    <row r="69" spans="1:4">
      <c r="A69" s="57">
        <v>12009</v>
      </c>
      <c r="B69" s="57" t="s">
        <v>100</v>
      </c>
      <c r="C69" s="58">
        <v>759768.09</v>
      </c>
    </row>
    <row r="70" spans="1:4">
      <c r="A70" s="57">
        <v>120091</v>
      </c>
      <c r="B70" s="57" t="s">
        <v>101</v>
      </c>
      <c r="D70" s="58">
        <v>3440458</v>
      </c>
    </row>
    <row r="71" spans="1:4">
      <c r="A71" s="57">
        <v>120092</v>
      </c>
      <c r="B71" s="57" t="s">
        <v>102</v>
      </c>
      <c r="D71" s="58">
        <v>-2680689.91</v>
      </c>
    </row>
    <row r="72" spans="1:4">
      <c r="A72" s="57">
        <v>12010</v>
      </c>
      <c r="B72" s="57" t="s">
        <v>103</v>
      </c>
      <c r="C72" s="58">
        <v>643720.15</v>
      </c>
    </row>
    <row r="73" spans="1:4">
      <c r="A73" s="57">
        <v>120101</v>
      </c>
      <c r="B73" s="57" t="s">
        <v>104</v>
      </c>
      <c r="D73" s="58">
        <v>2914960.41</v>
      </c>
    </row>
    <row r="74" spans="1:4">
      <c r="A74" s="57">
        <v>120102</v>
      </c>
      <c r="B74" s="57" t="s">
        <v>105</v>
      </c>
      <c r="D74" s="58">
        <v>-2271240.2599999998</v>
      </c>
    </row>
    <row r="75" spans="1:4">
      <c r="A75" s="57">
        <v>12011</v>
      </c>
      <c r="B75" s="57" t="s">
        <v>106</v>
      </c>
      <c r="C75" s="58">
        <v>598017.32999999996</v>
      </c>
    </row>
    <row r="76" spans="1:4">
      <c r="A76" s="57">
        <v>120111</v>
      </c>
      <c r="B76" s="57" t="s">
        <v>107</v>
      </c>
      <c r="D76" s="58">
        <v>2708000.11</v>
      </c>
    </row>
    <row r="77" spans="1:4">
      <c r="A77" s="57">
        <v>120112</v>
      </c>
      <c r="B77" s="57" t="s">
        <v>108</v>
      </c>
      <c r="D77" s="58">
        <v>-2109982.7799999998</v>
      </c>
    </row>
    <row r="78" spans="1:4">
      <c r="A78" s="57">
        <v>12013</v>
      </c>
      <c r="B78" s="57" t="s">
        <v>109</v>
      </c>
      <c r="C78" s="58">
        <v>11750000</v>
      </c>
    </row>
    <row r="79" spans="1:4">
      <c r="A79" s="57">
        <v>120131</v>
      </c>
      <c r="B79" s="57" t="s">
        <v>110</v>
      </c>
      <c r="D79" s="58">
        <v>11750000</v>
      </c>
    </row>
    <row r="80" spans="1:4">
      <c r="A80" s="57">
        <v>12015</v>
      </c>
      <c r="B80" s="57" t="s">
        <v>111</v>
      </c>
      <c r="C80" s="58">
        <v>5182273.45</v>
      </c>
    </row>
    <row r="81" spans="1:4">
      <c r="A81" s="57">
        <v>120151</v>
      </c>
      <c r="B81" s="57" t="s">
        <v>112</v>
      </c>
      <c r="D81" s="58">
        <v>9949963.0199999996</v>
      </c>
    </row>
    <row r="82" spans="1:4">
      <c r="A82" s="57">
        <v>120152</v>
      </c>
      <c r="B82" s="57" t="s">
        <v>112</v>
      </c>
      <c r="D82" s="58">
        <v>-4767689.57</v>
      </c>
    </row>
    <row r="83" spans="1:4">
      <c r="A83" s="57">
        <v>12016</v>
      </c>
      <c r="B83" s="57" t="s">
        <v>113</v>
      </c>
      <c r="C83" s="58">
        <v>1563113.31</v>
      </c>
    </row>
    <row r="84" spans="1:4">
      <c r="A84" s="57">
        <v>120161</v>
      </c>
      <c r="B84" s="57" t="s">
        <v>114</v>
      </c>
      <c r="D84" s="58">
        <v>3001175.67</v>
      </c>
    </row>
    <row r="85" spans="1:4">
      <c r="A85" s="57">
        <v>120162</v>
      </c>
      <c r="B85" s="57" t="s">
        <v>113</v>
      </c>
      <c r="D85" s="58">
        <v>-1438062.36</v>
      </c>
    </row>
    <row r="86" spans="1:4">
      <c r="A86" s="57">
        <v>12017</v>
      </c>
      <c r="B86" s="57" t="s">
        <v>115</v>
      </c>
      <c r="C86" s="58">
        <v>13046529.1</v>
      </c>
    </row>
    <row r="87" spans="1:4">
      <c r="A87" s="57">
        <v>120171</v>
      </c>
      <c r="B87" s="57" t="s">
        <v>116</v>
      </c>
      <c r="D87" s="58">
        <v>25049334.98</v>
      </c>
    </row>
    <row r="88" spans="1:4">
      <c r="A88" s="57">
        <v>120172</v>
      </c>
      <c r="B88" s="57" t="s">
        <v>115</v>
      </c>
      <c r="D88" s="58">
        <v>-12002805.880000001</v>
      </c>
    </row>
    <row r="89" spans="1:4">
      <c r="A89" s="57">
        <v>12018</v>
      </c>
      <c r="B89" s="57" t="s">
        <v>117</v>
      </c>
      <c r="C89" s="58">
        <v>6084013.5599999996</v>
      </c>
    </row>
    <row r="90" spans="1:4">
      <c r="A90" s="57">
        <v>120181</v>
      </c>
      <c r="B90" s="57" t="s">
        <v>118</v>
      </c>
      <c r="D90" s="58">
        <v>11681299.689999999</v>
      </c>
    </row>
    <row r="91" spans="1:4">
      <c r="A91" s="57">
        <v>120182</v>
      </c>
      <c r="B91" s="57" t="s">
        <v>118</v>
      </c>
      <c r="D91" s="58">
        <v>-5597286.1299999999</v>
      </c>
    </row>
    <row r="92" spans="1:4">
      <c r="A92" s="57">
        <v>12019</v>
      </c>
      <c r="B92" s="57" t="s">
        <v>119</v>
      </c>
      <c r="C92" s="58">
        <v>9574210.7599999998</v>
      </c>
    </row>
    <row r="93" spans="1:4">
      <c r="A93" s="57">
        <v>120191</v>
      </c>
      <c r="B93" s="57" t="s">
        <v>120</v>
      </c>
      <c r="D93" s="58">
        <v>18382482.920000002</v>
      </c>
    </row>
    <row r="94" spans="1:4">
      <c r="A94" s="57">
        <v>120192</v>
      </c>
      <c r="B94" s="57" t="s">
        <v>120</v>
      </c>
      <c r="D94" s="58">
        <v>-8808272.1600000001</v>
      </c>
    </row>
    <row r="95" spans="1:4">
      <c r="A95" s="57">
        <v>12020</v>
      </c>
      <c r="B95" s="57" t="s">
        <v>121</v>
      </c>
      <c r="C95" s="58">
        <v>1300864.05</v>
      </c>
    </row>
    <row r="96" spans="1:4">
      <c r="A96" s="57">
        <v>120201</v>
      </c>
      <c r="B96" s="57" t="s">
        <v>122</v>
      </c>
      <c r="D96" s="58">
        <v>2497658.7200000002</v>
      </c>
    </row>
    <row r="97" spans="1:4">
      <c r="A97" s="57">
        <v>120202</v>
      </c>
      <c r="B97" s="57" t="s">
        <v>123</v>
      </c>
      <c r="D97" s="58">
        <v>-1196794.67</v>
      </c>
    </row>
    <row r="98" spans="1:4">
      <c r="A98" s="57">
        <v>12021</v>
      </c>
      <c r="B98" s="57" t="s">
        <v>124</v>
      </c>
      <c r="C98" s="58">
        <v>2854278.44</v>
      </c>
    </row>
    <row r="99" spans="1:4">
      <c r="A99" s="57">
        <v>120211</v>
      </c>
      <c r="B99" s="57" t="s">
        <v>125</v>
      </c>
      <c r="D99" s="58">
        <v>5480213.79</v>
      </c>
    </row>
    <row r="100" spans="1:4">
      <c r="A100" s="57">
        <v>120212</v>
      </c>
      <c r="B100" s="57" t="s">
        <v>125</v>
      </c>
      <c r="D100" s="58">
        <v>-2625935.35</v>
      </c>
    </row>
    <row r="101" spans="1:4">
      <c r="A101" s="57">
        <v>12022</v>
      </c>
      <c r="B101" s="57" t="s">
        <v>126</v>
      </c>
      <c r="C101" s="58">
        <v>1394281.08</v>
      </c>
    </row>
    <row r="102" spans="1:4">
      <c r="A102" s="57">
        <v>120221</v>
      </c>
      <c r="B102" s="57" t="s">
        <v>127</v>
      </c>
      <c r="D102" s="58">
        <v>2677019.8199999998</v>
      </c>
    </row>
    <row r="103" spans="1:4">
      <c r="A103" s="57">
        <v>120222</v>
      </c>
      <c r="B103" s="57" t="s">
        <v>127</v>
      </c>
      <c r="D103" s="58">
        <v>-1282738.74</v>
      </c>
    </row>
    <row r="104" spans="1:4">
      <c r="A104" s="57">
        <v>12023</v>
      </c>
      <c r="B104" s="57" t="s">
        <v>128</v>
      </c>
      <c r="C104" s="58">
        <v>2078100.36</v>
      </c>
    </row>
    <row r="105" spans="1:4">
      <c r="A105" s="57">
        <v>120231</v>
      </c>
      <c r="B105" s="57" t="s">
        <v>129</v>
      </c>
      <c r="D105" s="58">
        <v>3989955.63</v>
      </c>
    </row>
    <row r="106" spans="1:4">
      <c r="A106" s="57">
        <v>120232</v>
      </c>
      <c r="B106" s="57" t="s">
        <v>128</v>
      </c>
      <c r="D106" s="58">
        <v>-1911855.27</v>
      </c>
    </row>
    <row r="107" spans="1:4">
      <c r="A107" s="57">
        <v>12024</v>
      </c>
      <c r="B107" s="57" t="s">
        <v>130</v>
      </c>
      <c r="C107" s="58">
        <v>954699.73</v>
      </c>
    </row>
    <row r="108" spans="1:4">
      <c r="A108" s="57">
        <v>120241</v>
      </c>
      <c r="B108" s="57" t="s">
        <v>131</v>
      </c>
      <c r="D108" s="58">
        <v>1833022.63</v>
      </c>
    </row>
    <row r="109" spans="1:4">
      <c r="A109" s="57">
        <v>120242</v>
      </c>
      <c r="B109" s="57" t="s">
        <v>131</v>
      </c>
      <c r="D109" s="58">
        <v>-878322.9</v>
      </c>
    </row>
    <row r="110" spans="1:4">
      <c r="A110" s="57">
        <v>12025</v>
      </c>
      <c r="B110" s="57" t="s">
        <v>132</v>
      </c>
      <c r="C110" s="58">
        <v>7266275.7000000002</v>
      </c>
    </row>
    <row r="111" spans="1:4">
      <c r="A111" s="57">
        <v>120251</v>
      </c>
      <c r="B111" s="57" t="s">
        <v>133</v>
      </c>
      <c r="D111" s="58">
        <v>13951249.82</v>
      </c>
    </row>
    <row r="112" spans="1:4">
      <c r="A112" s="57">
        <v>120252</v>
      </c>
      <c r="B112" s="57" t="s">
        <v>133</v>
      </c>
      <c r="D112" s="58">
        <v>-6684974.1200000001</v>
      </c>
    </row>
    <row r="113" spans="1:4">
      <c r="A113" s="57">
        <v>12026</v>
      </c>
      <c r="B113" s="57" t="s">
        <v>134</v>
      </c>
      <c r="C113" s="58">
        <v>21274773.600000001</v>
      </c>
    </row>
    <row r="114" spans="1:4">
      <c r="A114" s="57">
        <v>120261</v>
      </c>
      <c r="B114" s="57" t="s">
        <v>134</v>
      </c>
      <c r="D114" s="58">
        <v>40847569.780000001</v>
      </c>
    </row>
    <row r="115" spans="1:4">
      <c r="A115" s="57">
        <v>120262</v>
      </c>
      <c r="B115" s="57" t="s">
        <v>134</v>
      </c>
      <c r="D115" s="58">
        <v>-19572796.18</v>
      </c>
    </row>
    <row r="116" spans="1:4">
      <c r="A116" s="57">
        <v>12027</v>
      </c>
      <c r="B116" s="57" t="s">
        <v>135</v>
      </c>
      <c r="C116" s="58">
        <v>2483625.65</v>
      </c>
    </row>
    <row r="117" spans="1:4">
      <c r="A117" s="57">
        <v>120271</v>
      </c>
      <c r="B117" s="57" t="s">
        <v>136</v>
      </c>
      <c r="D117" s="58">
        <v>4768561.7699999996</v>
      </c>
    </row>
    <row r="118" spans="1:4">
      <c r="A118" s="57">
        <v>120272</v>
      </c>
      <c r="B118" s="57" t="s">
        <v>137</v>
      </c>
      <c r="D118" s="58">
        <v>-2284936.12</v>
      </c>
    </row>
    <row r="119" spans="1:4">
      <c r="A119" s="57">
        <v>12028</v>
      </c>
      <c r="B119" s="57" t="s">
        <v>138</v>
      </c>
      <c r="C119" s="58">
        <v>1040734.14</v>
      </c>
    </row>
    <row r="120" spans="1:4">
      <c r="A120" s="57">
        <v>120281</v>
      </c>
      <c r="B120" s="57" t="s">
        <v>139</v>
      </c>
      <c r="D120" s="58">
        <v>1998209.21</v>
      </c>
    </row>
    <row r="121" spans="1:4">
      <c r="A121" s="57">
        <v>120282</v>
      </c>
      <c r="B121" s="57" t="s">
        <v>139</v>
      </c>
      <c r="D121" s="58">
        <v>-957475.07</v>
      </c>
    </row>
    <row r="122" spans="1:4">
      <c r="A122" s="57">
        <v>12029</v>
      </c>
      <c r="B122" s="57" t="s">
        <v>140</v>
      </c>
      <c r="C122" s="58">
        <v>3088830.6</v>
      </c>
    </row>
    <row r="123" spans="1:4">
      <c r="A123" s="57">
        <v>120291</v>
      </c>
      <c r="B123" s="57" t="s">
        <v>141</v>
      </c>
      <c r="D123" s="58">
        <v>5930554.2300000004</v>
      </c>
    </row>
    <row r="124" spans="1:4">
      <c r="A124" s="57">
        <v>120292</v>
      </c>
      <c r="B124" s="57" t="s">
        <v>141</v>
      </c>
      <c r="D124" s="58">
        <v>-2841723.63</v>
      </c>
    </row>
    <row r="125" spans="1:4">
      <c r="A125" s="57">
        <v>12030</v>
      </c>
      <c r="B125" s="57" t="s">
        <v>142</v>
      </c>
      <c r="C125" s="58">
        <v>222424.15</v>
      </c>
    </row>
    <row r="126" spans="1:4">
      <c r="A126" s="57">
        <v>120301</v>
      </c>
      <c r="B126" s="57" t="s">
        <v>143</v>
      </c>
      <c r="D126" s="58">
        <v>427055.11</v>
      </c>
    </row>
    <row r="127" spans="1:4">
      <c r="A127" s="57">
        <v>120302</v>
      </c>
      <c r="B127" s="57" t="s">
        <v>143</v>
      </c>
      <c r="D127" s="58">
        <v>-204630.96</v>
      </c>
    </row>
    <row r="128" spans="1:4">
      <c r="A128" s="57">
        <v>12031</v>
      </c>
      <c r="B128" s="57" t="s">
        <v>144</v>
      </c>
      <c r="C128" s="58">
        <v>877912.57</v>
      </c>
    </row>
    <row r="129" spans="1:4">
      <c r="A129" s="57">
        <v>120311</v>
      </c>
      <c r="B129" s="57" t="s">
        <v>145</v>
      </c>
      <c r="D129" s="58">
        <v>1526803.93</v>
      </c>
    </row>
    <row r="130" spans="1:4">
      <c r="A130" s="57">
        <v>120312</v>
      </c>
      <c r="B130" s="57" t="s">
        <v>146</v>
      </c>
      <c r="D130" s="58">
        <v>-648891.36</v>
      </c>
    </row>
    <row r="131" spans="1:4">
      <c r="A131" s="57">
        <v>12032</v>
      </c>
      <c r="B131" s="57" t="s">
        <v>147</v>
      </c>
      <c r="C131" s="58">
        <v>1226310.77</v>
      </c>
    </row>
    <row r="132" spans="1:4">
      <c r="A132" s="57">
        <v>120321</v>
      </c>
      <c r="B132" s="57" t="s">
        <v>148</v>
      </c>
      <c r="D132" s="58">
        <v>1472954.7</v>
      </c>
    </row>
    <row r="133" spans="1:4">
      <c r="A133" s="57">
        <v>120322</v>
      </c>
      <c r="B133" s="57" t="s">
        <v>149</v>
      </c>
      <c r="D133" s="58">
        <v>-246643.93</v>
      </c>
    </row>
    <row r="134" spans="1:4">
      <c r="A134" s="57">
        <v>12033</v>
      </c>
      <c r="B134" s="57" t="s">
        <v>150</v>
      </c>
      <c r="C134" s="58">
        <v>1215447.03</v>
      </c>
    </row>
    <row r="135" spans="1:4">
      <c r="A135" s="57">
        <v>120331</v>
      </c>
      <c r="B135" s="57" t="s">
        <v>151</v>
      </c>
      <c r="D135" s="58">
        <v>1215447.03</v>
      </c>
    </row>
    <row r="136" spans="1:4">
      <c r="A136" s="57">
        <v>121</v>
      </c>
      <c r="B136" s="57" t="s">
        <v>152</v>
      </c>
      <c r="C136" s="58">
        <v>20544892.030000001</v>
      </c>
    </row>
    <row r="137" spans="1:4">
      <c r="A137" s="57">
        <v>12101</v>
      </c>
      <c r="B137" s="57" t="s">
        <v>153</v>
      </c>
      <c r="C137" s="58">
        <v>113166.67</v>
      </c>
    </row>
    <row r="138" spans="1:4">
      <c r="A138" s="57">
        <v>121011</v>
      </c>
      <c r="B138" s="57" t="s">
        <v>154</v>
      </c>
      <c r="D138" s="58">
        <v>54557186.229999997</v>
      </c>
    </row>
    <row r="139" spans="1:4">
      <c r="A139" s="57">
        <v>121012</v>
      </c>
      <c r="B139" s="57" t="s">
        <v>155</v>
      </c>
      <c r="D139" s="58">
        <v>-54444019.560000002</v>
      </c>
    </row>
    <row r="140" spans="1:4">
      <c r="A140" s="57">
        <v>12102</v>
      </c>
      <c r="B140" s="57" t="s">
        <v>156</v>
      </c>
      <c r="C140" s="58">
        <v>15766097.74</v>
      </c>
    </row>
    <row r="141" spans="1:4">
      <c r="A141" s="57">
        <v>121021</v>
      </c>
      <c r="B141" s="57" t="s">
        <v>157</v>
      </c>
      <c r="D141" s="58">
        <v>85058976.709999993</v>
      </c>
    </row>
    <row r="142" spans="1:4">
      <c r="A142" s="57">
        <v>121022</v>
      </c>
      <c r="B142" s="57" t="s">
        <v>158</v>
      </c>
      <c r="D142" s="58">
        <v>-69292878.969999999</v>
      </c>
    </row>
    <row r="143" spans="1:4">
      <c r="A143" s="57">
        <v>12103</v>
      </c>
      <c r="B143" s="57" t="s">
        <v>159</v>
      </c>
      <c r="C143" s="58">
        <v>4100770.83</v>
      </c>
    </row>
    <row r="144" spans="1:4">
      <c r="A144" s="57">
        <v>121031</v>
      </c>
      <c r="B144" s="57" t="s">
        <v>160</v>
      </c>
      <c r="D144" s="58">
        <v>19039954.760000002</v>
      </c>
    </row>
    <row r="145" spans="1:4">
      <c r="A145" s="57">
        <v>121032</v>
      </c>
      <c r="B145" s="57" t="s">
        <v>161</v>
      </c>
      <c r="D145" s="58">
        <v>-14939183.93</v>
      </c>
    </row>
    <row r="146" spans="1:4">
      <c r="A146" s="57">
        <v>12104</v>
      </c>
      <c r="B146" s="57" t="s">
        <v>162</v>
      </c>
      <c r="C146" s="58">
        <v>564856.79</v>
      </c>
    </row>
    <row r="147" spans="1:4">
      <c r="A147" s="57">
        <v>121041</v>
      </c>
      <c r="B147" s="57" t="s">
        <v>163</v>
      </c>
      <c r="D147" s="58">
        <v>18138798.77</v>
      </c>
    </row>
    <row r="148" spans="1:4">
      <c r="A148" s="57">
        <v>121042</v>
      </c>
      <c r="B148" s="57" t="s">
        <v>164</v>
      </c>
      <c r="D148" s="58">
        <v>-17573941.98</v>
      </c>
    </row>
    <row r="149" spans="1:4">
      <c r="A149" s="57">
        <v>122</v>
      </c>
      <c r="B149" s="57" t="s">
        <v>165</v>
      </c>
      <c r="C149" s="58">
        <v>86891801.230000004</v>
      </c>
    </row>
    <row r="150" spans="1:4">
      <c r="A150" s="57">
        <v>12201</v>
      </c>
      <c r="B150" s="57" t="s">
        <v>166</v>
      </c>
      <c r="C150" s="58">
        <v>1000</v>
      </c>
    </row>
    <row r="151" spans="1:4">
      <c r="A151" s="57">
        <v>122011</v>
      </c>
      <c r="B151" s="57" t="s">
        <v>167</v>
      </c>
      <c r="D151" s="58">
        <v>891000</v>
      </c>
    </row>
    <row r="152" spans="1:4">
      <c r="A152" s="57">
        <v>122012</v>
      </c>
      <c r="B152" s="57" t="s">
        <v>168</v>
      </c>
      <c r="D152" s="58">
        <v>-890000</v>
      </c>
    </row>
    <row r="153" spans="1:4">
      <c r="A153" s="57">
        <v>12202</v>
      </c>
      <c r="B153" s="57" t="s">
        <v>169</v>
      </c>
      <c r="C153" s="58">
        <v>1429.72</v>
      </c>
    </row>
    <row r="154" spans="1:4">
      <c r="A154" s="57">
        <v>122021</v>
      </c>
      <c r="B154" s="57" t="s">
        <v>170</v>
      </c>
      <c r="D154" s="58">
        <v>1825523.04</v>
      </c>
    </row>
    <row r="155" spans="1:4">
      <c r="A155" s="57">
        <v>122022</v>
      </c>
      <c r="B155" s="57" t="s">
        <v>171</v>
      </c>
      <c r="D155" s="58">
        <v>-1824093.32</v>
      </c>
    </row>
    <row r="156" spans="1:4">
      <c r="A156" s="57">
        <v>12203</v>
      </c>
      <c r="B156" s="57" t="s">
        <v>172</v>
      </c>
      <c r="C156" s="58">
        <v>667975.59</v>
      </c>
    </row>
    <row r="157" spans="1:4">
      <c r="A157" s="57">
        <v>122031</v>
      </c>
      <c r="B157" s="57" t="s">
        <v>173</v>
      </c>
      <c r="D157" s="58">
        <v>3667470.9</v>
      </c>
    </row>
    <row r="158" spans="1:4">
      <c r="A158" s="57">
        <v>122032</v>
      </c>
      <c r="B158" s="57" t="s">
        <v>174</v>
      </c>
      <c r="D158" s="58">
        <v>-2999495.31</v>
      </c>
    </row>
    <row r="159" spans="1:4">
      <c r="A159" s="57">
        <v>12204</v>
      </c>
      <c r="B159" s="57" t="s">
        <v>175</v>
      </c>
      <c r="C159" s="58">
        <v>428982.83</v>
      </c>
    </row>
    <row r="160" spans="1:4">
      <c r="A160" s="57">
        <v>122041</v>
      </c>
      <c r="B160" s="57" t="s">
        <v>176</v>
      </c>
      <c r="D160" s="58">
        <v>428982.83</v>
      </c>
    </row>
    <row r="161" spans="1:4">
      <c r="A161" s="57">
        <v>12205</v>
      </c>
      <c r="B161" s="57" t="s">
        <v>177</v>
      </c>
      <c r="C161" s="58">
        <v>875590.34</v>
      </c>
    </row>
    <row r="162" spans="1:4">
      <c r="A162" s="57">
        <v>122051</v>
      </c>
      <c r="B162" s="57" t="s">
        <v>178</v>
      </c>
      <c r="D162" s="58">
        <v>875590.34</v>
      </c>
    </row>
    <row r="163" spans="1:4">
      <c r="A163" s="57">
        <v>12206</v>
      </c>
      <c r="B163" s="57" t="s">
        <v>179</v>
      </c>
      <c r="C163" s="58">
        <v>1606489.17</v>
      </c>
    </row>
    <row r="164" spans="1:4">
      <c r="A164" s="57">
        <v>122061</v>
      </c>
      <c r="B164" s="57" t="s">
        <v>179</v>
      </c>
      <c r="D164" s="58">
        <v>1606489.17</v>
      </c>
    </row>
    <row r="165" spans="1:4">
      <c r="A165" s="57">
        <v>12208</v>
      </c>
      <c r="B165" s="57" t="s">
        <v>180</v>
      </c>
      <c r="C165" s="58">
        <v>10000</v>
      </c>
    </row>
    <row r="166" spans="1:4">
      <c r="A166" s="57">
        <v>122081</v>
      </c>
      <c r="B166" s="57" t="s">
        <v>181</v>
      </c>
      <c r="D166" s="58">
        <v>3248948.53</v>
      </c>
    </row>
    <row r="167" spans="1:4">
      <c r="A167" s="57">
        <v>122082</v>
      </c>
      <c r="B167" s="57" t="s">
        <v>182</v>
      </c>
      <c r="D167" s="58">
        <v>-3238948.53</v>
      </c>
    </row>
    <row r="168" spans="1:4">
      <c r="A168" s="57">
        <v>12209</v>
      </c>
      <c r="B168" s="57" t="s">
        <v>183</v>
      </c>
      <c r="C168" s="58">
        <v>2687576.39</v>
      </c>
    </row>
    <row r="169" spans="1:4">
      <c r="A169" s="57">
        <v>122091</v>
      </c>
      <c r="B169" s="57" t="s">
        <v>409</v>
      </c>
      <c r="D169" s="58">
        <v>19016529.059999999</v>
      </c>
    </row>
    <row r="170" spans="1:4">
      <c r="A170" s="57">
        <v>122092</v>
      </c>
      <c r="B170" s="57" t="s">
        <v>184</v>
      </c>
      <c r="D170" s="58">
        <v>-16328952.67</v>
      </c>
    </row>
    <row r="171" spans="1:4">
      <c r="A171" s="57">
        <v>12210</v>
      </c>
      <c r="B171" s="57" t="s">
        <v>185</v>
      </c>
      <c r="C171" s="58">
        <v>3320394.75</v>
      </c>
    </row>
    <row r="172" spans="1:4">
      <c r="A172" s="57">
        <v>122101</v>
      </c>
      <c r="B172" s="57" t="s">
        <v>186</v>
      </c>
      <c r="D172" s="58">
        <v>10577420.689999999</v>
      </c>
    </row>
    <row r="173" spans="1:4">
      <c r="A173" s="57">
        <v>122102</v>
      </c>
      <c r="B173" s="57" t="s">
        <v>187</v>
      </c>
      <c r="D173" s="58">
        <v>-7257025.9400000004</v>
      </c>
    </row>
    <row r="174" spans="1:4">
      <c r="A174" s="57">
        <v>12211</v>
      </c>
      <c r="B174" s="57" t="s">
        <v>188</v>
      </c>
      <c r="C174" s="58">
        <v>293365.13</v>
      </c>
    </row>
    <row r="175" spans="1:4">
      <c r="A175" s="57">
        <v>122111</v>
      </c>
      <c r="B175" s="57" t="s">
        <v>189</v>
      </c>
      <c r="D175" s="58">
        <v>1270861.77</v>
      </c>
    </row>
    <row r="176" spans="1:4">
      <c r="A176" s="57">
        <v>122112</v>
      </c>
      <c r="B176" s="57" t="s">
        <v>190</v>
      </c>
      <c r="D176" s="58">
        <v>-977496.64</v>
      </c>
    </row>
    <row r="177" spans="1:4">
      <c r="A177" s="57">
        <v>12212</v>
      </c>
      <c r="B177" s="57" t="s">
        <v>191</v>
      </c>
      <c r="C177" s="58">
        <v>8622419.0199999996</v>
      </c>
    </row>
    <row r="178" spans="1:4">
      <c r="A178" s="57">
        <v>122121</v>
      </c>
      <c r="B178" s="57" t="s">
        <v>192</v>
      </c>
      <c r="D178" s="58">
        <v>26006536.32</v>
      </c>
    </row>
    <row r="179" spans="1:4">
      <c r="A179" s="57">
        <v>122122</v>
      </c>
      <c r="B179" s="57" t="s">
        <v>193</v>
      </c>
      <c r="D179" s="58">
        <v>-17384117.300000001</v>
      </c>
    </row>
    <row r="180" spans="1:4">
      <c r="A180" s="57">
        <v>12213</v>
      </c>
      <c r="B180" s="57" t="s">
        <v>194</v>
      </c>
      <c r="C180" s="58">
        <v>261062.58</v>
      </c>
    </row>
    <row r="181" spans="1:4">
      <c r="A181" s="57">
        <v>122131</v>
      </c>
      <c r="B181" s="57" t="s">
        <v>195</v>
      </c>
      <c r="D181" s="58">
        <v>261062.58</v>
      </c>
    </row>
    <row r="182" spans="1:4">
      <c r="A182" s="57">
        <v>12214</v>
      </c>
      <c r="B182" s="57" t="s">
        <v>196</v>
      </c>
      <c r="C182" s="58">
        <v>532686.07999999996</v>
      </c>
    </row>
    <row r="183" spans="1:4">
      <c r="A183" s="57">
        <v>122141</v>
      </c>
      <c r="B183" s="57" t="s">
        <v>197</v>
      </c>
      <c r="D183" s="58">
        <v>532686.07999999996</v>
      </c>
    </row>
    <row r="184" spans="1:4">
      <c r="A184" s="57">
        <v>12216</v>
      </c>
      <c r="B184" s="57" t="s">
        <v>198</v>
      </c>
      <c r="C184" s="58">
        <v>17404.36</v>
      </c>
    </row>
    <row r="185" spans="1:4">
      <c r="A185" s="57">
        <v>122161</v>
      </c>
      <c r="B185" s="57" t="s">
        <v>199</v>
      </c>
      <c r="D185" s="58">
        <v>6370016.4500000002</v>
      </c>
    </row>
    <row r="186" spans="1:4">
      <c r="A186" s="57">
        <v>122162</v>
      </c>
      <c r="B186" s="57" t="s">
        <v>200</v>
      </c>
      <c r="D186" s="58">
        <v>-6352612.0899999999</v>
      </c>
    </row>
    <row r="187" spans="1:4">
      <c r="A187" s="57">
        <v>12217</v>
      </c>
      <c r="B187" s="57" t="s">
        <v>201</v>
      </c>
      <c r="C187" s="58">
        <v>1181584.21</v>
      </c>
    </row>
    <row r="188" spans="1:4">
      <c r="A188" s="57">
        <v>122171</v>
      </c>
      <c r="B188" s="57" t="s">
        <v>202</v>
      </c>
      <c r="D188" s="58">
        <v>1181584.21</v>
      </c>
    </row>
    <row r="189" spans="1:4">
      <c r="A189" s="57">
        <v>12218</v>
      </c>
      <c r="B189" s="57" t="s">
        <v>203</v>
      </c>
      <c r="C189" s="58">
        <v>392010.88</v>
      </c>
    </row>
    <row r="190" spans="1:4">
      <c r="A190" s="57">
        <v>122181</v>
      </c>
      <c r="B190" s="57" t="s">
        <v>204</v>
      </c>
      <c r="D190" s="58">
        <v>392010.88</v>
      </c>
    </row>
    <row r="191" spans="1:4">
      <c r="A191" s="57">
        <v>12219</v>
      </c>
      <c r="B191" s="57" t="s">
        <v>205</v>
      </c>
      <c r="C191" s="58">
        <v>10000</v>
      </c>
    </row>
    <row r="192" spans="1:4">
      <c r="A192" s="57">
        <v>122191</v>
      </c>
      <c r="B192" s="57" t="s">
        <v>205</v>
      </c>
      <c r="D192" s="58">
        <v>634117.53</v>
      </c>
    </row>
    <row r="193" spans="1:4">
      <c r="A193" s="57">
        <v>122192</v>
      </c>
      <c r="B193" s="57" t="s">
        <v>206</v>
      </c>
      <c r="D193" s="58">
        <v>-624117.53</v>
      </c>
    </row>
    <row r="194" spans="1:4">
      <c r="A194" s="57">
        <v>12220</v>
      </c>
      <c r="B194" s="57" t="s">
        <v>207</v>
      </c>
      <c r="C194" s="58">
        <v>791869.86</v>
      </c>
    </row>
    <row r="195" spans="1:4">
      <c r="A195" s="57">
        <v>122201</v>
      </c>
      <c r="B195" s="57" t="s">
        <v>208</v>
      </c>
      <c r="D195" s="58">
        <v>7201419.0800000001</v>
      </c>
    </row>
    <row r="196" spans="1:4">
      <c r="A196" s="57">
        <v>122202</v>
      </c>
      <c r="B196" s="57" t="s">
        <v>209</v>
      </c>
      <c r="D196" s="58">
        <v>-6409549.2199999997</v>
      </c>
    </row>
    <row r="197" spans="1:4">
      <c r="A197" s="57">
        <v>12221</v>
      </c>
      <c r="B197" s="57" t="s">
        <v>210</v>
      </c>
      <c r="C197" s="58">
        <v>584078.56999999995</v>
      </c>
    </row>
    <row r="198" spans="1:4">
      <c r="A198" s="57">
        <v>122211</v>
      </c>
      <c r="B198" s="57" t="s">
        <v>211</v>
      </c>
      <c r="D198" s="58">
        <v>1080268.3799999999</v>
      </c>
    </row>
    <row r="199" spans="1:4">
      <c r="A199" s="57">
        <v>122212</v>
      </c>
      <c r="B199" s="57" t="s">
        <v>212</v>
      </c>
      <c r="D199" s="58">
        <v>-496189.81</v>
      </c>
    </row>
    <row r="200" spans="1:4">
      <c r="A200" s="57">
        <v>12222</v>
      </c>
      <c r="B200" s="57" t="s">
        <v>213</v>
      </c>
      <c r="C200" s="58">
        <v>1000</v>
      </c>
    </row>
    <row r="201" spans="1:4">
      <c r="A201" s="57">
        <v>122221</v>
      </c>
      <c r="B201" s="57" t="s">
        <v>214</v>
      </c>
      <c r="D201" s="58">
        <v>5169867.8600000003</v>
      </c>
    </row>
    <row r="202" spans="1:4">
      <c r="A202" s="57">
        <v>122222</v>
      </c>
      <c r="B202" s="57" t="s">
        <v>215</v>
      </c>
      <c r="D202" s="58">
        <v>-5168867.8600000003</v>
      </c>
    </row>
    <row r="203" spans="1:4">
      <c r="A203" s="57">
        <v>12223</v>
      </c>
      <c r="B203" s="57" t="s">
        <v>216</v>
      </c>
      <c r="C203" s="58">
        <v>1131857.52</v>
      </c>
    </row>
    <row r="204" spans="1:4">
      <c r="A204" s="57">
        <v>122231</v>
      </c>
      <c r="B204" s="57" t="s">
        <v>217</v>
      </c>
      <c r="D204" s="58">
        <v>2383705.0299999998</v>
      </c>
    </row>
    <row r="205" spans="1:4">
      <c r="A205" s="57">
        <v>122232</v>
      </c>
      <c r="B205" s="57" t="s">
        <v>218</v>
      </c>
      <c r="D205" s="58">
        <v>-1251847.51</v>
      </c>
    </row>
    <row r="206" spans="1:4">
      <c r="A206" s="57">
        <v>12224</v>
      </c>
      <c r="B206" s="57" t="s">
        <v>219</v>
      </c>
      <c r="C206" s="58">
        <v>100000</v>
      </c>
    </row>
    <row r="207" spans="1:4">
      <c r="A207" s="57">
        <v>122241</v>
      </c>
      <c r="B207" s="57" t="s">
        <v>220</v>
      </c>
      <c r="D207" s="58">
        <v>13345235.73</v>
      </c>
    </row>
    <row r="208" spans="1:4">
      <c r="A208" s="57">
        <v>122242</v>
      </c>
      <c r="B208" s="57" t="s">
        <v>221</v>
      </c>
      <c r="D208" s="58">
        <v>-13245235.73</v>
      </c>
    </row>
    <row r="209" spans="1:4">
      <c r="A209" s="57">
        <v>12225</v>
      </c>
      <c r="B209" s="57" t="s">
        <v>222</v>
      </c>
      <c r="C209" s="58">
        <v>167356.10999999999</v>
      </c>
    </row>
    <row r="210" spans="1:4">
      <c r="A210" s="57">
        <v>122251</v>
      </c>
      <c r="B210" s="57" t="s">
        <v>223</v>
      </c>
      <c r="D210" s="58">
        <v>6201065.4500000002</v>
      </c>
    </row>
    <row r="211" spans="1:4">
      <c r="A211" s="57">
        <v>122252</v>
      </c>
      <c r="B211" s="57" t="s">
        <v>224</v>
      </c>
      <c r="D211" s="58">
        <v>-6033709.3399999999</v>
      </c>
    </row>
    <row r="212" spans="1:4">
      <c r="A212" s="57">
        <v>12226</v>
      </c>
      <c r="B212" s="57" t="s">
        <v>225</v>
      </c>
      <c r="C212" s="58">
        <v>2871.03</v>
      </c>
    </row>
    <row r="213" spans="1:4">
      <c r="A213" s="57">
        <v>122261</v>
      </c>
      <c r="B213" s="57" t="s">
        <v>226</v>
      </c>
      <c r="D213" s="58">
        <v>7621259.7199999997</v>
      </c>
    </row>
    <row r="214" spans="1:4">
      <c r="A214" s="57">
        <v>122262</v>
      </c>
      <c r="B214" s="57" t="s">
        <v>227</v>
      </c>
      <c r="D214" s="58">
        <v>-7618388.6900000004</v>
      </c>
    </row>
    <row r="215" spans="1:4">
      <c r="A215" s="57">
        <v>12227</v>
      </c>
      <c r="B215" s="57" t="s">
        <v>228</v>
      </c>
      <c r="C215" s="58">
        <v>99.8</v>
      </c>
    </row>
    <row r="216" spans="1:4">
      <c r="A216" s="57">
        <v>122271</v>
      </c>
      <c r="B216" s="57" t="s">
        <v>229</v>
      </c>
      <c r="D216" s="58">
        <v>19453.2</v>
      </c>
    </row>
    <row r="217" spans="1:4">
      <c r="A217" s="57">
        <v>122272</v>
      </c>
      <c r="B217" s="57" t="s">
        <v>230</v>
      </c>
      <c r="D217" s="58">
        <v>-19353.400000000001</v>
      </c>
    </row>
    <row r="218" spans="1:4">
      <c r="A218" s="57">
        <v>12228</v>
      </c>
      <c r="B218" s="57" t="s">
        <v>231</v>
      </c>
      <c r="C218" s="58">
        <v>1000</v>
      </c>
    </row>
    <row r="219" spans="1:4">
      <c r="A219" s="57">
        <v>122281</v>
      </c>
      <c r="B219" s="57" t="s">
        <v>232</v>
      </c>
      <c r="D219" s="58">
        <v>4532124.3</v>
      </c>
    </row>
    <row r="220" spans="1:4">
      <c r="A220" s="57">
        <v>122282</v>
      </c>
      <c r="B220" s="57" t="s">
        <v>233</v>
      </c>
      <c r="D220" s="58">
        <v>-4531124.3</v>
      </c>
    </row>
    <row r="221" spans="1:4">
      <c r="A221" s="57">
        <v>12299</v>
      </c>
      <c r="B221" s="57" t="s">
        <v>234</v>
      </c>
      <c r="C221" s="58">
        <v>63201697.289999999</v>
      </c>
    </row>
    <row r="222" spans="1:4">
      <c r="A222" s="57">
        <v>122991</v>
      </c>
      <c r="B222" s="57" t="s">
        <v>235</v>
      </c>
      <c r="D222" s="58">
        <v>63201697.289999999</v>
      </c>
    </row>
    <row r="223" spans="1:4">
      <c r="A223" s="57">
        <v>123</v>
      </c>
      <c r="B223" s="57" t="s">
        <v>236</v>
      </c>
      <c r="C223" s="58">
        <v>84005077.420000002</v>
      </c>
    </row>
    <row r="224" spans="1:4">
      <c r="A224" s="57">
        <v>12308</v>
      </c>
      <c r="B224" s="57" t="s">
        <v>66</v>
      </c>
      <c r="D224" s="58">
        <v>84005077.420000002</v>
      </c>
    </row>
    <row r="225" spans="1:4">
      <c r="A225" s="57">
        <v>124</v>
      </c>
      <c r="B225" s="57" t="s">
        <v>237</v>
      </c>
      <c r="C225" s="58">
        <v>115640</v>
      </c>
    </row>
    <row r="226" spans="1:4">
      <c r="A226" s="57">
        <v>12402</v>
      </c>
      <c r="B226" s="57" t="s">
        <v>238</v>
      </c>
      <c r="D226" s="58">
        <v>115640</v>
      </c>
    </row>
    <row r="227" spans="1:4">
      <c r="A227" s="57">
        <v>13</v>
      </c>
      <c r="B227" s="57" t="s">
        <v>239</v>
      </c>
      <c r="C227" s="58">
        <v>20100056.210000001</v>
      </c>
    </row>
    <row r="228" spans="1:4">
      <c r="A228" s="57">
        <v>131</v>
      </c>
      <c r="B228" s="57" t="s">
        <v>240</v>
      </c>
      <c r="C228" s="58">
        <v>20100056.210000001</v>
      </c>
    </row>
    <row r="229" spans="1:4">
      <c r="A229" s="57">
        <v>1311</v>
      </c>
      <c r="B229" s="57" t="s">
        <v>241</v>
      </c>
      <c r="C229" s="58">
        <v>20083667.420000002</v>
      </c>
    </row>
    <row r="230" spans="1:4">
      <c r="A230" s="57">
        <v>13111</v>
      </c>
      <c r="B230" s="57" t="s">
        <v>242</v>
      </c>
      <c r="C230" s="58">
        <v>16337768.279999999</v>
      </c>
    </row>
    <row r="231" spans="1:4">
      <c r="A231" s="57">
        <v>13111001</v>
      </c>
      <c r="B231" s="57" t="s">
        <v>243</v>
      </c>
      <c r="D231" s="58">
        <v>491766.67</v>
      </c>
    </row>
    <row r="232" spans="1:4">
      <c r="A232" s="57">
        <v>13111002</v>
      </c>
      <c r="B232" s="57" t="s">
        <v>244</v>
      </c>
      <c r="D232" s="58">
        <v>527987.18000000005</v>
      </c>
    </row>
    <row r="233" spans="1:4">
      <c r="A233" s="57">
        <v>13111003</v>
      </c>
      <c r="B233" s="57" t="s">
        <v>245</v>
      </c>
      <c r="D233" s="58">
        <v>467922.68</v>
      </c>
    </row>
    <row r="234" spans="1:4">
      <c r="A234" s="57">
        <v>13111004</v>
      </c>
      <c r="B234" s="57" t="s">
        <v>246</v>
      </c>
      <c r="D234" s="58">
        <v>536517.71</v>
      </c>
    </row>
    <row r="235" spans="1:4">
      <c r="A235" s="57">
        <v>13111005</v>
      </c>
      <c r="B235" s="57" t="s">
        <v>247</v>
      </c>
      <c r="D235" s="58">
        <v>345978.28</v>
      </c>
    </row>
    <row r="236" spans="1:4">
      <c r="A236" s="57">
        <v>13111006</v>
      </c>
      <c r="B236" s="57" t="s">
        <v>248</v>
      </c>
      <c r="D236" s="58">
        <v>264573.76</v>
      </c>
    </row>
    <row r="237" spans="1:4">
      <c r="A237" s="57">
        <v>13111007</v>
      </c>
      <c r="B237" s="57" t="s">
        <v>249</v>
      </c>
      <c r="D237" s="58">
        <v>547370.86</v>
      </c>
    </row>
    <row r="238" spans="1:4">
      <c r="A238" s="57">
        <v>13111008</v>
      </c>
      <c r="B238" s="57" t="s">
        <v>250</v>
      </c>
      <c r="D238" s="58">
        <v>547370.86</v>
      </c>
    </row>
    <row r="239" spans="1:4">
      <c r="A239" s="57">
        <v>13111009</v>
      </c>
      <c r="B239" s="57" t="s">
        <v>251</v>
      </c>
      <c r="D239" s="58">
        <v>319905.95</v>
      </c>
    </row>
    <row r="240" spans="1:4">
      <c r="A240" s="57">
        <v>13111010</v>
      </c>
      <c r="B240" s="57" t="s">
        <v>252</v>
      </c>
      <c r="D240" s="58">
        <v>369916.27</v>
      </c>
    </row>
    <row r="241" spans="1:4">
      <c r="A241" s="57">
        <v>13111011</v>
      </c>
      <c r="B241" s="57" t="s">
        <v>253</v>
      </c>
      <c r="D241" s="58">
        <v>531969.26</v>
      </c>
    </row>
    <row r="242" spans="1:4">
      <c r="A242" s="57">
        <v>13111012</v>
      </c>
      <c r="B242" s="57" t="s">
        <v>254</v>
      </c>
      <c r="D242" s="58">
        <v>534748.35</v>
      </c>
    </row>
    <row r="243" spans="1:4">
      <c r="A243" s="57">
        <v>13111013</v>
      </c>
      <c r="B243" s="57" t="s">
        <v>255</v>
      </c>
      <c r="D243" s="58">
        <v>547370.86</v>
      </c>
    </row>
    <row r="244" spans="1:4">
      <c r="A244" s="57">
        <v>13111014</v>
      </c>
      <c r="B244" s="57" t="s">
        <v>256</v>
      </c>
      <c r="D244" s="58">
        <v>543966.85</v>
      </c>
    </row>
    <row r="245" spans="1:4">
      <c r="A245" s="57">
        <v>13111015</v>
      </c>
      <c r="B245" s="57" t="s">
        <v>257</v>
      </c>
      <c r="D245" s="58">
        <v>544548.39</v>
      </c>
    </row>
    <row r="246" spans="1:4">
      <c r="A246" s="57">
        <v>13111016</v>
      </c>
      <c r="B246" s="57" t="s">
        <v>258</v>
      </c>
      <c r="D246" s="58">
        <v>468277.61</v>
      </c>
    </row>
    <row r="247" spans="1:4">
      <c r="A247" s="57">
        <v>13111017</v>
      </c>
      <c r="B247" s="57" t="s">
        <v>259</v>
      </c>
      <c r="D247" s="58">
        <v>535855.86</v>
      </c>
    </row>
    <row r="248" spans="1:4">
      <c r="A248" s="57">
        <v>13111018</v>
      </c>
      <c r="B248" s="57" t="s">
        <v>260</v>
      </c>
      <c r="D248" s="58">
        <v>249706.72</v>
      </c>
    </row>
    <row r="249" spans="1:4">
      <c r="A249" s="57">
        <v>13111019</v>
      </c>
      <c r="B249" s="57" t="s">
        <v>261</v>
      </c>
      <c r="D249" s="58">
        <v>486757.75</v>
      </c>
    </row>
    <row r="250" spans="1:4">
      <c r="A250" s="57">
        <v>13111020</v>
      </c>
      <c r="B250" s="57" t="s">
        <v>262</v>
      </c>
      <c r="D250" s="58">
        <v>545124.17000000004</v>
      </c>
    </row>
    <row r="251" spans="1:4">
      <c r="A251" s="57">
        <v>13111021</v>
      </c>
      <c r="B251" s="57" t="s">
        <v>263</v>
      </c>
      <c r="D251" s="58">
        <v>537173</v>
      </c>
    </row>
    <row r="252" spans="1:4">
      <c r="A252" s="57">
        <v>13111022</v>
      </c>
      <c r="B252" s="57" t="s">
        <v>264</v>
      </c>
      <c r="D252" s="58">
        <v>294534.09999999998</v>
      </c>
    </row>
    <row r="253" spans="1:4">
      <c r="A253" s="57">
        <v>13111023</v>
      </c>
      <c r="B253" s="57" t="s">
        <v>265</v>
      </c>
      <c r="D253" s="58">
        <v>321640.53000000003</v>
      </c>
    </row>
    <row r="254" spans="1:4">
      <c r="A254" s="57">
        <v>13111024</v>
      </c>
      <c r="B254" s="57" t="s">
        <v>266</v>
      </c>
      <c r="D254" s="58">
        <v>547370.86</v>
      </c>
    </row>
    <row r="255" spans="1:4">
      <c r="A255" s="57">
        <v>13111025</v>
      </c>
      <c r="B255" s="57" t="s">
        <v>267</v>
      </c>
      <c r="D255" s="58">
        <v>534700</v>
      </c>
    </row>
    <row r="256" spans="1:4">
      <c r="A256" s="57">
        <v>13111026</v>
      </c>
      <c r="B256" s="57" t="s">
        <v>268</v>
      </c>
      <c r="D256" s="58">
        <v>487156.46</v>
      </c>
    </row>
    <row r="257" spans="1:4">
      <c r="A257" s="57">
        <v>13111027</v>
      </c>
      <c r="B257" s="57" t="s">
        <v>269</v>
      </c>
      <c r="D257" s="58">
        <v>547370.86</v>
      </c>
    </row>
    <row r="258" spans="1:4">
      <c r="A258" s="57">
        <v>13111028</v>
      </c>
      <c r="B258" s="57" t="s">
        <v>270</v>
      </c>
      <c r="D258" s="58">
        <v>544034.94999999995</v>
      </c>
    </row>
    <row r="259" spans="1:4">
      <c r="A259" s="57">
        <v>13111030</v>
      </c>
      <c r="B259" s="57" t="s">
        <v>271</v>
      </c>
      <c r="D259" s="58">
        <v>282325.90999999997</v>
      </c>
    </row>
    <row r="260" spans="1:4">
      <c r="A260" s="57">
        <v>13111031</v>
      </c>
      <c r="B260" s="57" t="s">
        <v>272</v>
      </c>
      <c r="D260" s="58">
        <v>535855.86</v>
      </c>
    </row>
    <row r="261" spans="1:4">
      <c r="A261" s="57">
        <v>13111033</v>
      </c>
      <c r="B261" s="57" t="s">
        <v>273</v>
      </c>
      <c r="D261" s="58">
        <v>501899.85</v>
      </c>
    </row>
    <row r="262" spans="1:4">
      <c r="A262" s="57">
        <v>13111034</v>
      </c>
      <c r="B262" s="57" t="s">
        <v>274</v>
      </c>
      <c r="D262" s="58">
        <v>306578.14</v>
      </c>
    </row>
    <row r="263" spans="1:4">
      <c r="A263" s="57">
        <v>13111035</v>
      </c>
      <c r="B263" s="57" t="s">
        <v>275</v>
      </c>
      <c r="D263" s="58">
        <v>447370.86</v>
      </c>
    </row>
    <row r="264" spans="1:4">
      <c r="A264" s="57">
        <v>13111036</v>
      </c>
      <c r="B264" s="57" t="s">
        <v>276</v>
      </c>
      <c r="D264" s="58">
        <v>494750</v>
      </c>
    </row>
    <row r="265" spans="1:4">
      <c r="A265" s="57">
        <v>13111037</v>
      </c>
      <c r="B265" s="57" t="s">
        <v>277</v>
      </c>
      <c r="D265" s="58">
        <v>547370.86</v>
      </c>
    </row>
    <row r="266" spans="1:4">
      <c r="A266" s="57">
        <v>13112</v>
      </c>
      <c r="B266" s="57" t="s">
        <v>278</v>
      </c>
      <c r="C266" s="58">
        <v>3745899.14</v>
      </c>
    </row>
    <row r="267" spans="1:4">
      <c r="A267" s="57">
        <v>13112001</v>
      </c>
      <c r="B267" s="57" t="s">
        <v>279</v>
      </c>
      <c r="D267" s="58">
        <v>207219.72</v>
      </c>
    </row>
    <row r="268" spans="1:4">
      <c r="A268" s="57">
        <v>13112002</v>
      </c>
      <c r="B268" s="57" t="s">
        <v>280</v>
      </c>
      <c r="D268" s="58">
        <v>261857.8</v>
      </c>
    </row>
    <row r="269" spans="1:4">
      <c r="A269" s="57">
        <v>13112003</v>
      </c>
      <c r="B269" s="57" t="s">
        <v>281</v>
      </c>
      <c r="D269" s="58">
        <v>253001.49</v>
      </c>
    </row>
    <row r="270" spans="1:4">
      <c r="A270" s="57">
        <v>13112004</v>
      </c>
      <c r="B270" s="57" t="s">
        <v>282</v>
      </c>
      <c r="D270" s="58">
        <v>162358.71</v>
      </c>
    </row>
    <row r="271" spans="1:4">
      <c r="A271" s="57">
        <v>13112005</v>
      </c>
      <c r="B271" s="57" t="s">
        <v>283</v>
      </c>
      <c r="D271" s="58">
        <v>228326.3</v>
      </c>
    </row>
    <row r="272" spans="1:4">
      <c r="A272" s="57">
        <v>13112006</v>
      </c>
      <c r="B272" s="57" t="s">
        <v>284</v>
      </c>
      <c r="D272" s="58">
        <v>232889.82</v>
      </c>
    </row>
    <row r="273" spans="1:4">
      <c r="A273" s="57">
        <v>13112007</v>
      </c>
      <c r="B273" s="57" t="s">
        <v>285</v>
      </c>
      <c r="D273" s="58">
        <v>172977.94</v>
      </c>
    </row>
    <row r="274" spans="1:4">
      <c r="A274" s="57">
        <v>13112008</v>
      </c>
      <c r="B274" s="57" t="s">
        <v>286</v>
      </c>
      <c r="D274" s="58">
        <v>141912.92000000001</v>
      </c>
    </row>
    <row r="275" spans="1:4">
      <c r="A275" s="57">
        <v>13112009</v>
      </c>
      <c r="B275" s="57" t="s">
        <v>287</v>
      </c>
      <c r="D275" s="58">
        <v>254715.93</v>
      </c>
    </row>
    <row r="276" spans="1:4">
      <c r="A276" s="57">
        <v>13112010</v>
      </c>
      <c r="B276" s="57" t="s">
        <v>288</v>
      </c>
      <c r="D276" s="58">
        <v>146931.28</v>
      </c>
    </row>
    <row r="277" spans="1:4">
      <c r="A277" s="57">
        <v>13112011</v>
      </c>
      <c r="B277" s="57" t="s">
        <v>289</v>
      </c>
      <c r="D277" s="58">
        <v>233391.9</v>
      </c>
    </row>
    <row r="278" spans="1:4">
      <c r="A278" s="57">
        <v>13112012</v>
      </c>
      <c r="B278" s="57" t="s">
        <v>290</v>
      </c>
      <c r="D278" s="58">
        <v>199296.04</v>
      </c>
    </row>
    <row r="279" spans="1:4">
      <c r="A279" s="57">
        <v>13112013</v>
      </c>
      <c r="B279" s="57" t="s">
        <v>291</v>
      </c>
      <c r="D279" s="58">
        <v>202746.41</v>
      </c>
    </row>
    <row r="280" spans="1:4">
      <c r="A280" s="57">
        <v>13112014</v>
      </c>
      <c r="B280" s="57" t="s">
        <v>292</v>
      </c>
      <c r="D280" s="58">
        <v>173722.15</v>
      </c>
    </row>
    <row r="281" spans="1:4">
      <c r="A281" s="57">
        <v>13112015</v>
      </c>
      <c r="B281" s="57" t="s">
        <v>293</v>
      </c>
      <c r="D281" s="58">
        <v>232677.01</v>
      </c>
    </row>
    <row r="282" spans="1:4">
      <c r="A282" s="57">
        <v>13112016</v>
      </c>
      <c r="B282" s="57" t="s">
        <v>294</v>
      </c>
      <c r="D282" s="58">
        <v>244789.6</v>
      </c>
    </row>
    <row r="283" spans="1:4">
      <c r="A283" s="57">
        <v>13112017</v>
      </c>
      <c r="B283" s="57" t="s">
        <v>295</v>
      </c>
      <c r="D283" s="58">
        <v>261855.8</v>
      </c>
    </row>
    <row r="284" spans="1:4">
      <c r="A284" s="57">
        <v>13112018</v>
      </c>
      <c r="B284" s="57" t="s">
        <v>296</v>
      </c>
      <c r="D284" s="58">
        <v>135228.32</v>
      </c>
    </row>
    <row r="285" spans="1:4">
      <c r="A285" s="57">
        <v>1312</v>
      </c>
      <c r="B285" s="57" t="s">
        <v>297</v>
      </c>
      <c r="D285" s="58">
        <v>16388.79</v>
      </c>
    </row>
    <row r="286" spans="1:4">
      <c r="A286" s="57">
        <v>14</v>
      </c>
      <c r="B286" s="57" t="s">
        <v>298</v>
      </c>
      <c r="C286" s="58">
        <v>364322.04</v>
      </c>
    </row>
    <row r="287" spans="1:4">
      <c r="A287" s="57">
        <v>1402</v>
      </c>
      <c r="B287" s="57" t="s">
        <v>299</v>
      </c>
      <c r="C287" s="58">
        <v>1152.04</v>
      </c>
    </row>
    <row r="288" spans="1:4">
      <c r="A288" s="57">
        <v>14021</v>
      </c>
      <c r="B288" s="57" t="s">
        <v>300</v>
      </c>
      <c r="D288" s="58">
        <v>40442.239999999998</v>
      </c>
    </row>
    <row r="289" spans="1:6">
      <c r="A289" s="57">
        <v>14022</v>
      </c>
      <c r="B289" s="57" t="s">
        <v>301</v>
      </c>
      <c r="D289" s="58">
        <v>-39290.199999999997</v>
      </c>
    </row>
    <row r="290" spans="1:6">
      <c r="A290" s="57">
        <v>1403</v>
      </c>
      <c r="B290" s="57" t="s">
        <v>302</v>
      </c>
      <c r="C290" s="58">
        <v>350670</v>
      </c>
    </row>
    <row r="291" spans="1:6">
      <c r="A291" s="57">
        <v>14031</v>
      </c>
      <c r="B291" s="57" t="s">
        <v>303</v>
      </c>
      <c r="D291" s="58">
        <v>350670</v>
      </c>
    </row>
    <row r="292" spans="1:6">
      <c r="A292" s="57">
        <v>1426</v>
      </c>
      <c r="B292" s="57" t="s">
        <v>304</v>
      </c>
      <c r="C292" s="58">
        <v>12500</v>
      </c>
    </row>
    <row r="293" spans="1:6">
      <c r="A293" s="57">
        <v>142601</v>
      </c>
      <c r="B293" s="57" t="s">
        <v>305</v>
      </c>
      <c r="D293" s="58">
        <v>12500</v>
      </c>
    </row>
    <row r="294" spans="1:6" ht="13.5" thickBot="1">
      <c r="D294" s="56"/>
    </row>
    <row r="295" spans="1:6">
      <c r="B295" s="59" t="s">
        <v>5</v>
      </c>
      <c r="C295" s="60"/>
      <c r="D295" s="61">
        <f>SUM(D11:D293)</f>
        <v>682767470.40999961</v>
      </c>
      <c r="E295" s="67">
        <f>+'BG2022-07'!C31</f>
        <v>682767470.41000009</v>
      </c>
      <c r="F295" s="67">
        <f>+D295-E295</f>
        <v>0</v>
      </c>
    </row>
    <row r="296" spans="1:6" ht="13.5" thickBot="1">
      <c r="D296" s="56"/>
    </row>
    <row r="298" spans="1:6">
      <c r="A298" s="57">
        <v>2</v>
      </c>
      <c r="B298" s="57" t="s">
        <v>306</v>
      </c>
      <c r="C298" s="58">
        <v>1221817943</v>
      </c>
    </row>
    <row r="299" spans="1:6">
      <c r="A299" s="57">
        <v>202</v>
      </c>
      <c r="B299" s="57" t="s">
        <v>307</v>
      </c>
      <c r="C299" s="58">
        <v>358137264.38999999</v>
      </c>
      <c r="E299" s="52">
        <f>+C299+C307</f>
        <v>362568526.38999999</v>
      </c>
    </row>
    <row r="300" spans="1:6">
      <c r="A300" s="57">
        <v>20203</v>
      </c>
      <c r="B300" s="57" t="s">
        <v>308</v>
      </c>
      <c r="C300" s="58">
        <v>7422916.1399999997</v>
      </c>
    </row>
    <row r="301" spans="1:6">
      <c r="A301" s="57">
        <v>202031</v>
      </c>
      <c r="B301" s="57" t="s">
        <v>309</v>
      </c>
      <c r="D301" s="58">
        <v>5026944.62</v>
      </c>
    </row>
    <row r="302" spans="1:6">
      <c r="A302" s="57">
        <v>202032</v>
      </c>
      <c r="B302" s="57" t="s">
        <v>310</v>
      </c>
      <c r="D302" s="58">
        <v>2395971.52</v>
      </c>
    </row>
    <row r="303" spans="1:6">
      <c r="A303" s="57">
        <v>20204</v>
      </c>
      <c r="B303" s="57" t="s">
        <v>311</v>
      </c>
      <c r="C303" s="58">
        <v>350714348.25</v>
      </c>
    </row>
    <row r="304" spans="1:6">
      <c r="A304" s="57">
        <v>202041</v>
      </c>
      <c r="B304" s="57" t="s">
        <v>312</v>
      </c>
      <c r="D304" s="58">
        <v>350714348.25</v>
      </c>
    </row>
    <row r="305" spans="1:4">
      <c r="A305" s="57">
        <v>203</v>
      </c>
      <c r="B305" s="57" t="s">
        <v>313</v>
      </c>
      <c r="C305" s="58">
        <v>169676612.06999999</v>
      </c>
    </row>
    <row r="306" spans="1:4">
      <c r="A306" s="57">
        <v>20301</v>
      </c>
      <c r="B306" s="57" t="s">
        <v>314</v>
      </c>
      <c r="D306" s="66">
        <v>165245350.06999999</v>
      </c>
    </row>
    <row r="307" spans="1:4">
      <c r="A307" s="57">
        <v>20306</v>
      </c>
      <c r="B307" s="57" t="s">
        <v>315</v>
      </c>
      <c r="C307" s="58">
        <v>4431262</v>
      </c>
    </row>
    <row r="308" spans="1:4">
      <c r="A308" s="57">
        <v>2030601</v>
      </c>
      <c r="B308" s="57" t="s">
        <v>316</v>
      </c>
      <c r="C308" s="58">
        <v>4431262</v>
      </c>
    </row>
    <row r="309" spans="1:4">
      <c r="A309" s="57">
        <v>203060101</v>
      </c>
      <c r="B309" s="57" t="s">
        <v>317</v>
      </c>
      <c r="D309" s="58">
        <v>234468</v>
      </c>
    </row>
    <row r="310" spans="1:4">
      <c r="A310" s="57">
        <v>203060102</v>
      </c>
      <c r="B310" s="57" t="s">
        <v>318</v>
      </c>
      <c r="D310" s="58">
        <v>186000</v>
      </c>
    </row>
    <row r="311" spans="1:4">
      <c r="A311" s="57">
        <v>203060103</v>
      </c>
      <c r="B311" s="57" t="s">
        <v>319</v>
      </c>
      <c r="D311" s="58">
        <v>68779</v>
      </c>
    </row>
    <row r="312" spans="1:4">
      <c r="A312" s="57">
        <v>203060104</v>
      </c>
      <c r="B312" s="57" t="s">
        <v>320</v>
      </c>
      <c r="D312" s="58">
        <v>92234</v>
      </c>
    </row>
    <row r="313" spans="1:4">
      <c r="A313" s="57">
        <v>203060105</v>
      </c>
      <c r="B313" s="57" t="s">
        <v>321</v>
      </c>
      <c r="D313" s="58">
        <v>137578</v>
      </c>
    </row>
    <row r="314" spans="1:4">
      <c r="A314" s="57">
        <v>203060106</v>
      </c>
      <c r="B314" s="57" t="s">
        <v>322</v>
      </c>
      <c r="D314" s="58">
        <v>234468</v>
      </c>
    </row>
    <row r="315" spans="1:4">
      <c r="A315" s="57">
        <v>203060107</v>
      </c>
      <c r="B315" s="57" t="s">
        <v>323</v>
      </c>
      <c r="D315" s="58">
        <v>137578</v>
      </c>
    </row>
    <row r="316" spans="1:4">
      <c r="A316" s="57">
        <v>203060109</v>
      </c>
      <c r="B316" s="57" t="s">
        <v>324</v>
      </c>
      <c r="D316" s="58">
        <v>186000</v>
      </c>
    </row>
    <row r="317" spans="1:4">
      <c r="A317" s="57">
        <v>203060110</v>
      </c>
      <c r="B317" s="57" t="s">
        <v>325</v>
      </c>
      <c r="D317" s="58">
        <v>137558</v>
      </c>
    </row>
    <row r="318" spans="1:4">
      <c r="A318" s="57">
        <v>203060112</v>
      </c>
      <c r="B318" s="57" t="s">
        <v>326</v>
      </c>
      <c r="D318" s="58">
        <v>110234</v>
      </c>
    </row>
    <row r="319" spans="1:4">
      <c r="A319" s="57">
        <v>203060113</v>
      </c>
      <c r="B319" s="57" t="s">
        <v>327</v>
      </c>
      <c r="D319" s="58">
        <v>137558</v>
      </c>
    </row>
    <row r="320" spans="1:4">
      <c r="A320" s="57">
        <v>203060114</v>
      </c>
      <c r="B320" s="57" t="s">
        <v>328</v>
      </c>
      <c r="D320" s="58">
        <v>235000</v>
      </c>
    </row>
    <row r="321" spans="1:4">
      <c r="A321" s="57">
        <v>203060115</v>
      </c>
      <c r="B321" s="57" t="s">
        <v>329</v>
      </c>
      <c r="D321" s="58">
        <v>184468</v>
      </c>
    </row>
    <row r="322" spans="1:4">
      <c r="A322" s="57">
        <v>203060116</v>
      </c>
      <c r="B322" s="57" t="s">
        <v>330</v>
      </c>
      <c r="D322" s="58">
        <v>234534</v>
      </c>
    </row>
    <row r="323" spans="1:4">
      <c r="A323" s="57">
        <v>203060117</v>
      </c>
      <c r="B323" s="57" t="s">
        <v>331</v>
      </c>
      <c r="D323" s="58">
        <v>184468</v>
      </c>
    </row>
    <row r="324" spans="1:4">
      <c r="A324" s="57">
        <v>203060118</v>
      </c>
      <c r="B324" s="57" t="s">
        <v>332</v>
      </c>
      <c r="D324" s="58">
        <v>234468</v>
      </c>
    </row>
    <row r="325" spans="1:4">
      <c r="A325" s="57">
        <v>203060119</v>
      </c>
      <c r="B325" s="57" t="s">
        <v>333</v>
      </c>
      <c r="D325" s="58">
        <v>92234</v>
      </c>
    </row>
    <row r="326" spans="1:4">
      <c r="A326" s="57">
        <v>203060121</v>
      </c>
      <c r="B326" s="57" t="s">
        <v>334</v>
      </c>
      <c r="D326" s="58">
        <v>100000</v>
      </c>
    </row>
    <row r="327" spans="1:4">
      <c r="A327" s="57">
        <v>203060122</v>
      </c>
      <c r="B327" s="57" t="s">
        <v>335</v>
      </c>
      <c r="D327" s="58">
        <v>187557</v>
      </c>
    </row>
    <row r="328" spans="1:4">
      <c r="A328" s="57">
        <v>203060123</v>
      </c>
      <c r="B328" s="57" t="s">
        <v>336</v>
      </c>
      <c r="D328" s="58">
        <v>137558</v>
      </c>
    </row>
    <row r="329" spans="1:4">
      <c r="A329" s="57">
        <v>203060124</v>
      </c>
      <c r="B329" s="57" t="s">
        <v>337</v>
      </c>
      <c r="D329" s="58">
        <v>185000</v>
      </c>
    </row>
    <row r="330" spans="1:4">
      <c r="A330" s="57">
        <v>203060125</v>
      </c>
      <c r="B330" s="57" t="s">
        <v>338</v>
      </c>
      <c r="D330" s="58">
        <v>234468</v>
      </c>
    </row>
    <row r="331" spans="1:4">
      <c r="A331" s="57">
        <v>203060126</v>
      </c>
      <c r="B331" s="57" t="s">
        <v>339</v>
      </c>
      <c r="D331" s="58">
        <v>83779</v>
      </c>
    </row>
    <row r="332" spans="1:4">
      <c r="A332" s="57">
        <v>203060127</v>
      </c>
      <c r="B332" s="57" t="s">
        <v>340</v>
      </c>
      <c r="D332" s="58">
        <v>68779</v>
      </c>
    </row>
    <row r="333" spans="1:4">
      <c r="A333" s="57">
        <v>203060128</v>
      </c>
      <c r="B333" s="57" t="s">
        <v>341</v>
      </c>
      <c r="D333" s="58">
        <v>68779</v>
      </c>
    </row>
    <row r="334" spans="1:4">
      <c r="A334" s="57">
        <v>203060129</v>
      </c>
      <c r="B334" s="57" t="s">
        <v>342</v>
      </c>
      <c r="D334" s="58">
        <v>234468</v>
      </c>
    </row>
    <row r="335" spans="1:4">
      <c r="A335" s="57">
        <v>203060130</v>
      </c>
      <c r="B335" s="57" t="s">
        <v>343</v>
      </c>
      <c r="D335" s="58">
        <v>234468</v>
      </c>
    </row>
    <row r="336" spans="1:4">
      <c r="A336" s="57">
        <v>203060131</v>
      </c>
      <c r="B336" s="57" t="s">
        <v>344</v>
      </c>
      <c r="D336" s="58">
        <v>68779</v>
      </c>
    </row>
    <row r="337" spans="1:4">
      <c r="A337" s="57">
        <v>204</v>
      </c>
      <c r="B337" s="57" t="s">
        <v>345</v>
      </c>
      <c r="C337" s="66">
        <v>694004066.95000005</v>
      </c>
    </row>
    <row r="338" spans="1:4">
      <c r="A338" s="57">
        <v>20401</v>
      </c>
      <c r="B338" s="57" t="s">
        <v>346</v>
      </c>
      <c r="D338" s="58">
        <v>3523087.45</v>
      </c>
    </row>
    <row r="339" spans="1:4">
      <c r="A339" s="57">
        <v>20402</v>
      </c>
      <c r="B339" s="57" t="s">
        <v>347</v>
      </c>
      <c r="D339" s="58">
        <v>99644865.129999995</v>
      </c>
    </row>
    <row r="340" spans="1:4">
      <c r="A340" s="57">
        <v>20403</v>
      </c>
      <c r="B340" s="57" t="s">
        <v>348</v>
      </c>
      <c r="D340" s="58">
        <v>1059094.8</v>
      </c>
    </row>
    <row r="341" spans="1:4">
      <c r="A341" s="57">
        <v>20404</v>
      </c>
      <c r="B341" s="57" t="s">
        <v>349</v>
      </c>
      <c r="D341" s="58">
        <v>1341544.6000000001</v>
      </c>
    </row>
    <row r="342" spans="1:4">
      <c r="A342" s="57">
        <v>20406</v>
      </c>
      <c r="B342" s="57" t="s">
        <v>350</v>
      </c>
      <c r="D342" s="58">
        <v>6983595.3600000003</v>
      </c>
    </row>
    <row r="343" spans="1:4">
      <c r="A343" s="57">
        <v>20407</v>
      </c>
      <c r="B343" s="57" t="s">
        <v>351</v>
      </c>
      <c r="D343" s="58">
        <v>98692923.980000004</v>
      </c>
    </row>
    <row r="344" spans="1:4">
      <c r="A344" s="57">
        <v>20408</v>
      </c>
      <c r="B344" s="57" t="s">
        <v>352</v>
      </c>
      <c r="D344" s="58">
        <v>2920909.19</v>
      </c>
    </row>
    <row r="345" spans="1:4">
      <c r="A345" s="57">
        <v>20409</v>
      </c>
      <c r="B345" s="57" t="s">
        <v>353</v>
      </c>
      <c r="D345" s="58">
        <v>1240076.33</v>
      </c>
    </row>
    <row r="346" spans="1:4">
      <c r="A346" s="57">
        <v>20410</v>
      </c>
      <c r="B346" s="57" t="s">
        <v>354</v>
      </c>
      <c r="D346" s="58">
        <v>12541216.300000001</v>
      </c>
    </row>
    <row r="347" spans="1:4">
      <c r="A347" s="57">
        <v>20411</v>
      </c>
      <c r="B347" s="57" t="s">
        <v>355</v>
      </c>
      <c r="D347" s="58">
        <v>991330.06</v>
      </c>
    </row>
    <row r="348" spans="1:4">
      <c r="A348" s="57">
        <v>20412</v>
      </c>
      <c r="B348" s="57" t="s">
        <v>356</v>
      </c>
      <c r="D348" s="58">
        <v>6854954.3799999999</v>
      </c>
    </row>
    <row r="349" spans="1:4">
      <c r="A349" s="57">
        <v>20413</v>
      </c>
      <c r="B349" s="57" t="s">
        <v>357</v>
      </c>
      <c r="C349" s="58">
        <v>1689174</v>
      </c>
    </row>
    <row r="350" spans="1:4">
      <c r="A350" s="57">
        <v>204132</v>
      </c>
      <c r="B350" s="57" t="s">
        <v>358</v>
      </c>
      <c r="D350" s="58">
        <v>1689174</v>
      </c>
    </row>
    <row r="351" spans="1:4">
      <c r="A351" s="57">
        <v>20414</v>
      </c>
      <c r="B351" s="57" t="s">
        <v>359</v>
      </c>
      <c r="D351" s="58">
        <v>5659685.3399999999</v>
      </c>
    </row>
    <row r="352" spans="1:4">
      <c r="A352" s="57">
        <v>20415</v>
      </c>
      <c r="B352" s="57" t="s">
        <v>360</v>
      </c>
      <c r="D352" s="58">
        <v>13134971.5</v>
      </c>
    </row>
    <row r="353" spans="1:4">
      <c r="A353" s="57">
        <v>20416</v>
      </c>
      <c r="B353" s="57" t="s">
        <v>361</v>
      </c>
      <c r="C353" s="58">
        <v>7766479.4199999999</v>
      </c>
    </row>
    <row r="354" spans="1:4">
      <c r="A354" s="57">
        <v>2041601</v>
      </c>
      <c r="B354" s="57" t="s">
        <v>362</v>
      </c>
      <c r="D354" s="58">
        <v>17696.45</v>
      </c>
    </row>
    <row r="355" spans="1:4">
      <c r="A355" s="57">
        <v>2041602</v>
      </c>
      <c r="B355" s="57" t="s">
        <v>363</v>
      </c>
      <c r="D355" s="58">
        <v>46818.49</v>
      </c>
    </row>
    <row r="356" spans="1:4">
      <c r="A356" s="57">
        <v>2041603</v>
      </c>
      <c r="B356" s="57" t="s">
        <v>364</v>
      </c>
      <c r="D356" s="58">
        <v>8766.84</v>
      </c>
    </row>
    <row r="357" spans="1:4">
      <c r="A357" s="57">
        <v>2041604</v>
      </c>
      <c r="B357" s="57" t="s">
        <v>345</v>
      </c>
      <c r="D357" s="58">
        <v>1386.61</v>
      </c>
    </row>
    <row r="358" spans="1:4">
      <c r="A358" s="57">
        <v>2041605</v>
      </c>
      <c r="B358" s="57" t="s">
        <v>365</v>
      </c>
      <c r="D358" s="58">
        <v>92850</v>
      </c>
    </row>
    <row r="359" spans="1:4">
      <c r="A359" s="57">
        <v>2041606</v>
      </c>
      <c r="B359" s="57" t="s">
        <v>366</v>
      </c>
      <c r="D359" s="58">
        <v>5700745.8200000003</v>
      </c>
    </row>
    <row r="360" spans="1:4">
      <c r="A360" s="57">
        <v>2041607</v>
      </c>
      <c r="B360" s="57" t="s">
        <v>367</v>
      </c>
      <c r="D360" s="58">
        <v>1898215.21</v>
      </c>
    </row>
    <row r="361" spans="1:4">
      <c r="A361" s="57">
        <v>20418</v>
      </c>
      <c r="B361" s="57" t="s">
        <v>368</v>
      </c>
      <c r="D361" s="58">
        <v>23599</v>
      </c>
    </row>
    <row r="362" spans="1:4">
      <c r="A362" s="57">
        <v>20419</v>
      </c>
      <c r="B362" s="57" t="s">
        <v>369</v>
      </c>
      <c r="D362" s="58">
        <v>25827.5</v>
      </c>
    </row>
    <row r="363" spans="1:4">
      <c r="A363" s="57">
        <v>20420</v>
      </c>
      <c r="B363" s="57" t="s">
        <v>370</v>
      </c>
      <c r="D363" s="58">
        <v>0</v>
      </c>
    </row>
    <row r="364" spans="1:4">
      <c r="A364" s="57">
        <v>20422</v>
      </c>
      <c r="B364" s="57" t="s">
        <v>371</v>
      </c>
      <c r="D364" s="58">
        <v>418612389.87</v>
      </c>
    </row>
    <row r="365" spans="1:4">
      <c r="A365" s="57">
        <v>20427</v>
      </c>
      <c r="B365" s="57" t="s">
        <v>372</v>
      </c>
      <c r="D365" s="58">
        <v>6950</v>
      </c>
    </row>
    <row r="366" spans="1:4">
      <c r="A366" s="57">
        <v>20428</v>
      </c>
      <c r="B366" s="57" t="s">
        <v>373</v>
      </c>
      <c r="D366" s="58">
        <v>2652392.81</v>
      </c>
    </row>
    <row r="367" spans="1:4">
      <c r="A367" s="57">
        <v>20429</v>
      </c>
      <c r="B367" s="57" t="s">
        <v>374</v>
      </c>
      <c r="D367" s="58">
        <v>1380698.83</v>
      </c>
    </row>
    <row r="368" spans="1:4">
      <c r="A368" s="57">
        <v>20430</v>
      </c>
      <c r="B368" s="57" t="s">
        <v>375</v>
      </c>
      <c r="D368" s="58">
        <v>35655.15</v>
      </c>
    </row>
    <row r="369" spans="1:6">
      <c r="A369" s="57">
        <v>20431</v>
      </c>
      <c r="B369" s="57" t="s">
        <v>376</v>
      </c>
      <c r="D369" s="58">
        <v>5385805.1799999997</v>
      </c>
    </row>
    <row r="370" spans="1:6">
      <c r="A370" s="57">
        <v>20434</v>
      </c>
      <c r="B370" s="57" t="s">
        <v>377</v>
      </c>
      <c r="D370" s="58">
        <v>30000</v>
      </c>
    </row>
    <row r="371" spans="1:6">
      <c r="A371" s="57">
        <v>20435</v>
      </c>
      <c r="B371" s="57" t="s">
        <v>378</v>
      </c>
      <c r="D371" s="58">
        <v>533960.14</v>
      </c>
    </row>
    <row r="372" spans="1:6">
      <c r="A372" s="57">
        <v>20436</v>
      </c>
      <c r="B372" s="57" t="s">
        <v>379</v>
      </c>
      <c r="D372" s="58">
        <v>0</v>
      </c>
    </row>
    <row r="373" spans="1:6">
      <c r="A373" s="57">
        <v>20437</v>
      </c>
      <c r="B373" s="57" t="s">
        <v>380</v>
      </c>
      <c r="D373" s="58">
        <v>0</v>
      </c>
    </row>
    <row r="374" spans="1:6">
      <c r="A374" s="57">
        <v>20438</v>
      </c>
      <c r="B374" s="57" t="s">
        <v>381</v>
      </c>
      <c r="D374" s="58">
        <v>12127.8</v>
      </c>
    </row>
    <row r="375" spans="1:6">
      <c r="A375" s="57">
        <v>20439</v>
      </c>
      <c r="B375" s="57" t="s">
        <v>382</v>
      </c>
      <c r="D375" s="58">
        <v>26282.66</v>
      </c>
    </row>
    <row r="376" spans="1:6">
      <c r="A376" s="57">
        <v>20440</v>
      </c>
      <c r="B376" s="57" t="s">
        <v>410</v>
      </c>
      <c r="D376" s="58">
        <v>1234470.17</v>
      </c>
    </row>
    <row r="377" spans="1:6">
      <c r="A377" s="57">
        <v>205</v>
      </c>
      <c r="B377" s="57" t="s">
        <v>383</v>
      </c>
      <c r="C377" s="58">
        <v>0</v>
      </c>
    </row>
    <row r="378" spans="1:6">
      <c r="A378" s="57">
        <v>20502</v>
      </c>
      <c r="B378" s="57" t="s">
        <v>384</v>
      </c>
      <c r="C378" s="58">
        <v>0</v>
      </c>
    </row>
    <row r="379" spans="1:6">
      <c r="A379" s="57">
        <v>20502999</v>
      </c>
      <c r="B379" s="57" t="s">
        <v>385</v>
      </c>
      <c r="D379" s="58">
        <v>0</v>
      </c>
    </row>
    <row r="380" spans="1:6" ht="13.5" thickBot="1">
      <c r="D380" s="56"/>
    </row>
    <row r="381" spans="1:6">
      <c r="B381" s="59" t="s">
        <v>6</v>
      </c>
      <c r="C381" s="60"/>
      <c r="D381" s="61">
        <f>SUM(D299:D379)</f>
        <v>1221817943.4100003</v>
      </c>
      <c r="E381" s="67">
        <f>+'BG2022-07'!C47</f>
        <v>1221817943.4099998</v>
      </c>
      <c r="F381" s="67">
        <f>+D381-E381</f>
        <v>0</v>
      </c>
    </row>
    <row r="383" spans="1:6">
      <c r="A383" s="57">
        <v>3</v>
      </c>
      <c r="B383" s="57" t="s">
        <v>14</v>
      </c>
      <c r="C383" s="58">
        <v>-20778422010</v>
      </c>
    </row>
    <row r="384" spans="1:6">
      <c r="A384" s="57">
        <v>30</v>
      </c>
      <c r="B384" s="57" t="s">
        <v>386</v>
      </c>
      <c r="C384" s="58">
        <v>25000000</v>
      </c>
    </row>
    <row r="385" spans="1:5">
      <c r="A385" s="57">
        <v>3001</v>
      </c>
      <c r="B385" s="57" t="s">
        <v>387</v>
      </c>
      <c r="D385" s="58">
        <v>25000000</v>
      </c>
    </row>
    <row r="386" spans="1:5">
      <c r="A386" s="57">
        <v>31</v>
      </c>
      <c r="B386" s="57" t="s">
        <v>388</v>
      </c>
      <c r="C386" s="58">
        <v>-21028422010</v>
      </c>
      <c r="E386" s="52">
        <f>SUM(D387:D400)</f>
        <v>-1416689108.3599992</v>
      </c>
    </row>
    <row r="387" spans="1:5">
      <c r="A387" s="57">
        <v>3101</v>
      </c>
      <c r="B387" s="57" t="s">
        <v>389</v>
      </c>
      <c r="D387" s="58">
        <f>-2037778425.88+1.16</f>
        <v>-2037778424.72</v>
      </c>
    </row>
    <row r="388" spans="1:5">
      <c r="A388" s="57">
        <v>3102</v>
      </c>
      <c r="B388" s="57" t="s">
        <v>390</v>
      </c>
      <c r="D388" s="58">
        <v>-28962282.41</v>
      </c>
    </row>
    <row r="389" spans="1:5">
      <c r="A389" s="57">
        <v>3104</v>
      </c>
      <c r="B389" s="57" t="s">
        <v>391</v>
      </c>
      <c r="D389" s="58">
        <v>281515846.86000001</v>
      </c>
    </row>
    <row r="390" spans="1:5">
      <c r="A390" s="57">
        <v>3105</v>
      </c>
      <c r="B390" s="57" t="s">
        <v>392</v>
      </c>
      <c r="D390" s="58">
        <v>-31673641.620000001</v>
      </c>
    </row>
    <row r="391" spans="1:5">
      <c r="A391" s="57">
        <v>3106</v>
      </c>
      <c r="B391" s="57" t="s">
        <v>393</v>
      </c>
      <c r="D391" s="58">
        <v>-156565424.30000001</v>
      </c>
    </row>
    <row r="392" spans="1:5">
      <c r="A392" s="57">
        <v>3107</v>
      </c>
      <c r="B392" s="57" t="s">
        <v>394</v>
      </c>
      <c r="D392" s="58">
        <v>-68619987.180000007</v>
      </c>
    </row>
    <row r="393" spans="1:5">
      <c r="A393" s="57">
        <v>3108</v>
      </c>
      <c r="B393" s="57" t="s">
        <v>395</v>
      </c>
      <c r="D393" s="58">
        <v>-99897952.379999995</v>
      </c>
    </row>
    <row r="394" spans="1:5">
      <c r="A394" s="57">
        <v>3109</v>
      </c>
      <c r="B394" s="57" t="s">
        <v>396</v>
      </c>
      <c r="D394" s="58">
        <v>-1234189.06</v>
      </c>
    </row>
    <row r="395" spans="1:5">
      <c r="A395" s="57">
        <v>3110</v>
      </c>
      <c r="B395" s="57" t="s">
        <v>397</v>
      </c>
      <c r="D395" s="65">
        <v>-5273719225.7299995</v>
      </c>
    </row>
    <row r="396" spans="1:5">
      <c r="A396" s="57">
        <v>3111</v>
      </c>
      <c r="B396" s="57" t="s">
        <v>398</v>
      </c>
      <c r="D396" s="58">
        <v>5367986538</v>
      </c>
    </row>
    <row r="397" spans="1:5">
      <c r="A397" s="57">
        <v>3112</v>
      </c>
      <c r="B397" s="57" t="s">
        <v>399</v>
      </c>
      <c r="D397" s="58">
        <v>-43703716.380000003</v>
      </c>
    </row>
    <row r="398" spans="1:5">
      <c r="A398" s="57">
        <v>3113</v>
      </c>
      <c r="B398" s="57" t="s">
        <v>405</v>
      </c>
      <c r="D398" s="58">
        <v>-10189742.68</v>
      </c>
    </row>
    <row r="400" spans="1:5">
      <c r="B400" s="57" t="s">
        <v>408</v>
      </c>
      <c r="D400" s="58">
        <v>686153093.24000001</v>
      </c>
    </row>
    <row r="401" spans="2:4">
      <c r="B401" s="57" t="s">
        <v>400</v>
      </c>
      <c r="D401" s="58">
        <f>+[1]E.RDOS!F181</f>
        <v>852638635.3599999</v>
      </c>
    </row>
    <row r="402" spans="2:4" ht="13.5" thickBot="1">
      <c r="D402" s="56"/>
    </row>
    <row r="403" spans="2:4">
      <c r="B403" s="59" t="s">
        <v>401</v>
      </c>
      <c r="C403" s="60"/>
      <c r="D403" s="61">
        <f>SUM(D384:D401)</f>
        <v>-539050472.99999928</v>
      </c>
    </row>
    <row r="404" spans="2:4" ht="13.5" thickBot="1">
      <c r="D404" s="56"/>
    </row>
    <row r="405" spans="2:4">
      <c r="B405" s="59" t="s">
        <v>402</v>
      </c>
      <c r="C405" s="60"/>
      <c r="D405" s="61">
        <f>+D381+D403</f>
        <v>682767470.41000104</v>
      </c>
    </row>
    <row r="406" spans="2:4" ht="13.5" thickBot="1">
      <c r="D406" s="56"/>
    </row>
    <row r="408" spans="2:4">
      <c r="D408" s="52">
        <f>+D295-D405</f>
        <v>-1.430511474609375E-6</v>
      </c>
    </row>
  </sheetData>
  <mergeCells count="3">
    <mergeCell ref="A1:D1"/>
    <mergeCell ref="A3:D3"/>
    <mergeCell ref="A4:D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BG2022-07</vt:lpstr>
      <vt:lpstr>Hoja1</vt:lpstr>
      <vt:lpstr>'BG2022-07'!Área_de_impresión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2022-08-08T23:26:24Z</cp:lastPrinted>
  <dcterms:created xsi:type="dcterms:W3CDTF">1999-04-24T14:30:54Z</dcterms:created>
  <dcterms:modified xsi:type="dcterms:W3CDTF">2022-08-08T23:26:57Z</dcterms:modified>
</cp:coreProperties>
</file>