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RELACIÓN DE INGRESOS Y EGRESOS\2023\"/>
    </mc:Choice>
  </mc:AlternateContent>
  <xr:revisionPtr revIDLastSave="0" documentId="8_{AFDC203B-C970-4923-BC63-284907D74559}" xr6:coauthVersionLast="47" xr6:coauthVersionMax="47" xr10:uidLastSave="{00000000-0000-0000-0000-000000000000}"/>
  <bookViews>
    <workbookView xWindow="-120" yWindow="-120" windowWidth="29040" windowHeight="15720"/>
  </bookViews>
  <sheets>
    <sheet name="CUENTA NO. 240-010599-0" sheetId="1" r:id="rId1"/>
  </sheets>
  <definedNames>
    <definedName name="_xlnm.Print_Area" localSheetId="0">'CUENTA NO. 240-010599-0'!$B$1:$G$239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E225" i="1"/>
  <c r="F225" i="1"/>
  <c r="G225" i="1"/>
</calcChain>
</file>

<file path=xl/sharedStrings.xml><?xml version="1.0" encoding="utf-8"?>
<sst xmlns="http://schemas.openxmlformats.org/spreadsheetml/2006/main" count="230" uniqueCount="99">
  <si>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</si>
  <si>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</si>
  <si>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</si>
  <si>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</si>
  <si>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</si>
  <si>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</si>
  <si>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</si>
  <si>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</si>
  <si>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</si>
  <si>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</si>
  <si>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</si>
  <si>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</si>
  <si>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</si>
  <si>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</si>
  <si>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</si>
  <si>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</si>
  <si>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</si>
  <si>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</si>
  <si>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</si>
  <si>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</si>
  <si>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</si>
  <si>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</si>
  <si>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COMPAÑIA DOMINICANA DE TELEFONOS, S.A.</t>
  </si>
  <si>
    <t>YAHAIRA IVELISSE PEREZ MESA</t>
  </si>
  <si>
    <t>DIESEL EXTREMO, SRL.</t>
  </si>
  <si>
    <t>EDENORTE DOMINICANA, S.A.</t>
  </si>
  <si>
    <t>L Y D TRANSPORTE, SRL.</t>
  </si>
  <si>
    <t>INSTITUTO DE ESTABILIZACION DE PRECIOS</t>
  </si>
  <si>
    <t>EDESUR DOMINICANA, S.A.</t>
  </si>
  <si>
    <t>SEGURO NACIONAL DE SALUD (SENASA)</t>
  </si>
  <si>
    <t>HUMANO SEGUROS , S.A</t>
  </si>
  <si>
    <t>SEGUROS RESERVAS, S,A.</t>
  </si>
  <si>
    <t>NIEVES HERNANDEZ SUSANA</t>
  </si>
  <si>
    <t>BRISAS DEL MAR TRUCKING, S.R.L.</t>
  </si>
  <si>
    <t>COLUMBUS NETWORKS DOMINICANA, S,A.</t>
  </si>
  <si>
    <t>OZAVI RENT CAR, SRL.</t>
  </si>
  <si>
    <t>HISPANIOLA GRAIN, SRL.</t>
  </si>
  <si>
    <t>RISSEGA GROUP, S.R.L.</t>
  </si>
  <si>
    <t>CORPORACION AVICOLA Y GANADERA JARABACOA,  S,A,S</t>
  </si>
  <si>
    <t>TRANSFERENCIA INTERNA</t>
  </si>
  <si>
    <t>HAISEL EVELIO MERCEDES</t>
  </si>
  <si>
    <t>ISLA DOMINICANA DE PETROLEO CORPORATION</t>
  </si>
  <si>
    <t>SIGMA PETROLEUM CORP, SAS.</t>
  </si>
  <si>
    <t>CENTRO CUESTA NACIONAL, SAS</t>
  </si>
  <si>
    <t>GELLART GALLERY, S,R,L.</t>
  </si>
  <si>
    <t>AMARAM ENTERPRISE, SRL.</t>
  </si>
  <si>
    <t>GRUPO SUPERALBA, S.R.L.</t>
  </si>
  <si>
    <t>INVERSIONES MULTIPLES A&amp;H, SRL.</t>
  </si>
  <si>
    <t>VALESTIAN, S.R.L.</t>
  </si>
  <si>
    <t>ARCADIA DIGITAL, S.R.L.</t>
  </si>
  <si>
    <t>EMPRESA DISTRIBUIDORA DE ELECTRICIDAD DEL ESTE, S,A.</t>
  </si>
  <si>
    <t>MIGUEL ANGEL SOLER GALVA</t>
  </si>
  <si>
    <t>DEL 1 AL 30 DE JUNIO 2023</t>
  </si>
  <si>
    <t>TRANSPORTE SARA, SRL.</t>
  </si>
  <si>
    <t>INSTITUTO NACIONAL DE LA UVA</t>
  </si>
  <si>
    <t>MIGUEL ANGEL DOBLE HERRERA</t>
  </si>
  <si>
    <t>PABLO ENRIQUE VERAS CONSUEGRA</t>
  </si>
  <si>
    <t>ROCAPI, S.R.L.</t>
  </si>
  <si>
    <t>NURYS ALTAGRACIA ALCANTARA CASADO</t>
  </si>
  <si>
    <t>GRUPO ARQLUX, S.R.L.</t>
  </si>
  <si>
    <t>EL ABASTO ABREU, S.R.L.</t>
  </si>
  <si>
    <t>GRUPO BELBOK, S.R.L.</t>
  </si>
  <si>
    <t>SUPLI-BURGOS COMERCIAL, S.R.L.</t>
  </si>
  <si>
    <t>MOREL, S.R.L.</t>
  </si>
  <si>
    <t>COMPAÑIA DOMINICANA DE HIPERMERCADOS ( CDH ) S,A,S</t>
  </si>
  <si>
    <t>COMERCIALIZADORA BLUECROSS, S.R.L.</t>
  </si>
  <si>
    <t>EV COLOR GROUP, S.R.L.</t>
  </si>
  <si>
    <t>VOR EXPORTATION BUSINESS, S.R.L.</t>
  </si>
  <si>
    <t>DISTRIBUIDORA INSTANTAMIC, S.R.L.</t>
  </si>
  <si>
    <t>INSTITUTO DOMINICANO PARA LA CALIDAD (INDOCAL)</t>
  </si>
  <si>
    <t>CENTRO DE DISTRIBUCION LA DOLOROSA, SRL.</t>
  </si>
  <si>
    <t>DANIA BEATO CHECO</t>
  </si>
  <si>
    <t>PORTO PERLA INVERSIONES, SRL.</t>
  </si>
  <si>
    <t>HIPERCENTRO DE DISTRIBUCION ABMA, S.R.L.</t>
  </si>
  <si>
    <t>PMP, EIRL.</t>
  </si>
  <si>
    <t>DACONO COMERCIAL, S.R.L.</t>
  </si>
  <si>
    <t>EMELY MICHELLE VIDAL GONZALEZ</t>
  </si>
  <si>
    <t>ROSSANNA ALTAGRACIA BAEZ RODRIGUEZ</t>
  </si>
  <si>
    <t>VICTORIA SARAI TERRERO GUERRERO</t>
  </si>
  <si>
    <t>EDWIN ALEXANDER ARIAS FELIZ</t>
  </si>
  <si>
    <t>YUDERKI MARIA ADELINA SANTOS VARGAS</t>
  </si>
  <si>
    <t>YUNIOR ANIBAL SUERO PAEZ</t>
  </si>
  <si>
    <t>JAIRO JOEL RUIZ LOPEZ</t>
  </si>
  <si>
    <t>MONICA ALEXANDRA GARCIA POLANCO</t>
  </si>
  <si>
    <t>SALUDOS COMUNICACIONES FRIAS</t>
  </si>
  <si>
    <t>JUAN CARLOS JIMENEZ ESPINAL</t>
  </si>
  <si>
    <t>MANUEL GONZALEZ MIRA</t>
  </si>
  <si>
    <t>NAIROBI PEREZ THOMPSON</t>
  </si>
  <si>
    <t>PATRONATO PARA LA ADM.  DEL PARQUE CENTRAL DE SANTIAGO</t>
  </si>
  <si>
    <t>JUANA MARIA PEGUERO CONCEPCION</t>
  </si>
  <si>
    <t>BRAULIO JOSE TORRES PEREYRA</t>
  </si>
  <si>
    <t>FULL GREEN RD, S.R.L.</t>
  </si>
  <si>
    <t>SUPLIDORA INDUSTRIAL DOMINICANA, SRL.</t>
  </si>
  <si>
    <t>JUAN RIVERA MARTINEZ</t>
  </si>
  <si>
    <t>CELNA ENTERPRISES, SRL.</t>
  </si>
  <si>
    <t>30/06/2023</t>
  </si>
  <si>
    <t>AVISO DE CREDITO / DEVOLUCION</t>
  </si>
  <si>
    <t>COOP. AGROP. Y SERV. MULT. DE PROD. DE FRUTAS.</t>
  </si>
  <si>
    <t>FUNDACION ESCOLAR DEP. &amp; CULTURAL RAMIREZ REYES,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</si>
</sst>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  <numFmt numFmtId="187" formatCode="#,##0.00000000000_);[Red]\(#,##0.00000000000\)"/>
  </numFmts>
  <fonts count="5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9" fillId="3" borderId="0" applyNumberFormat="0" applyBorder="0" applyAlignment="0" applyProtection="0"/>
    <xf numFmtId="0" fontId="13" fillId="20" borderId="1" applyNumberFormat="0" applyAlignment="0" applyProtection="0"/>
    <xf numFmtId="0" fontId="29" fillId="42" borderId="23" applyNumberFormat="0" applyAlignment="0" applyProtection="0"/>
    <xf numFmtId="0" fontId="30" fillId="43" borderId="24" applyNumberFormat="0" applyAlignment="0" applyProtection="0"/>
    <xf numFmtId="0" fontId="31" fillId="0" borderId="25" applyNumberFormat="0" applyFill="0" applyAlignment="0" applyProtection="0"/>
    <xf numFmtId="0" fontId="14" fillId="21" borderId="2" applyNumberFormat="0" applyAlignment="0" applyProtection="0"/>
    <xf numFmtId="0" fontId="32" fillId="0" borderId="0" applyNumberFormat="0" applyFill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33" fillId="50" borderId="23" applyNumberFormat="0" applyAlignment="0" applyProtection="0"/>
    <xf numFmtId="0" fontId="23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6" fillId="0" borderId="4" applyNumberFormat="0" applyFill="0" applyAlignment="0" applyProtection="0"/>
    <xf numFmtId="0" fontId="25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34" fillId="51" borderId="0" applyNumberFormat="0" applyBorder="0" applyAlignment="0" applyProtection="0"/>
    <xf numFmtId="0" fontId="18" fillId="7" borderId="1" applyNumberFormat="0" applyAlignment="0" applyProtection="0"/>
    <xf numFmtId="0" fontId="15" fillId="0" borderId="3" applyNumberFormat="0" applyFill="0" applyAlignment="0" applyProtection="0"/>
    <xf numFmtId="43" fontId="27" fillId="0" borderId="0" applyFont="0" applyFill="0" applyBorder="0" applyAlignment="0" applyProtection="0"/>
    <xf numFmtId="0" fontId="35" fillId="52" borderId="0" applyNumberFormat="0" applyBorder="0" applyAlignment="0" applyProtection="0"/>
    <xf numFmtId="0" fontId="20" fillId="22" borderId="0" applyNumberFormat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4" fillId="0" borderId="0"/>
    <xf numFmtId="0" fontId="27" fillId="53" borderId="26" applyNumberFormat="0" applyFont="0" applyAlignment="0" applyProtection="0"/>
    <xf numFmtId="0" fontId="1" fillId="23" borderId="7" applyNumberFormat="0" applyFont="0" applyAlignment="0" applyProtection="0"/>
    <xf numFmtId="0" fontId="21" fillId="20" borderId="8" applyNumberFormat="0" applyAlignment="0" applyProtection="0"/>
    <xf numFmtId="0" fontId="36" fillId="42" borderId="2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8" applyNumberFormat="0" applyFill="0" applyAlignment="0" applyProtection="0"/>
    <xf numFmtId="0" fontId="32" fillId="0" borderId="29" applyNumberFormat="0" applyFill="0" applyAlignment="0" applyProtection="0"/>
    <xf numFmtId="0" fontId="41" fillId="0" borderId="30" applyNumberFormat="0" applyFill="0" applyAlignment="0" applyProtection="0"/>
    <xf numFmtId="0" fontId="26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2" fillId="0" borderId="0" xfId="0" applyFont="1" applyFill="1" applyAlignment="1">
      <alignment horizontal="center" vertical="center"/>
    </xf>
    <xf numFmtId="19" fontId="42" fillId="0" borderId="0" xfId="0" applyNumberFormat="1" applyFont="1" applyFill="1" applyAlignment="1">
      <alignment horizontal="center" vertical="center"/>
    </xf>
    <xf numFmtId="0" fontId="42" fillId="0" borderId="0" xfId="0" applyFont="1" applyFill="1"/>
    <xf numFmtId="43" fontId="42" fillId="0" borderId="0" xfId="66" applyFont="1" applyFill="1"/>
    <xf numFmtId="0" fontId="43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 vertical="center"/>
    </xf>
    <xf numFmtId="43" fontId="43" fillId="0" borderId="0" xfId="66" applyFont="1" applyFill="1" applyAlignment="1">
      <alignment horizontal="center"/>
    </xf>
    <xf numFmtId="0" fontId="44" fillId="0" borderId="0" xfId="0" applyFont="1" applyFill="1"/>
    <xf numFmtId="43" fontId="42" fillId="0" borderId="10" xfId="66" applyFont="1" applyFill="1" applyBorder="1" applyAlignment="1">
      <alignment horizontal="center"/>
    </xf>
    <xf numFmtId="43" fontId="42" fillId="0" borderId="0" xfId="66" applyFont="1" applyFill="1" applyBorder="1" applyAlignment="1">
      <alignment horizontal="center"/>
    </xf>
    <xf numFmtId="43" fontId="42" fillId="0" borderId="0" xfId="66" applyFont="1" applyFill="1" applyBorder="1"/>
    <xf numFmtId="0" fontId="45" fillId="54" borderId="11" xfId="0" applyFont="1" applyFill="1" applyBorder="1" applyAlignment="1">
      <alignment horizontal="center" vertical="center"/>
    </xf>
    <xf numFmtId="0" fontId="45" fillId="54" borderId="11" xfId="0" applyFont="1" applyFill="1" applyBorder="1"/>
    <xf numFmtId="43" fontId="46" fillId="54" borderId="11" xfId="66" applyFont="1" applyFill="1" applyBorder="1"/>
    <xf numFmtId="0" fontId="47" fillId="54" borderId="0" xfId="0" applyFont="1" applyFill="1" applyBorder="1" applyAlignment="1">
      <alignment horizontal="center" vertical="center"/>
    </xf>
    <xf numFmtId="0" fontId="47" fillId="54" borderId="0" xfId="0" applyFont="1" applyFill="1" applyBorder="1"/>
    <xf numFmtId="43" fontId="48" fillId="54" borderId="0" xfId="66" applyFont="1" applyFill="1" applyBorder="1"/>
    <xf numFmtId="43" fontId="47" fillId="54" borderId="12" xfId="66" applyFont="1" applyFill="1" applyBorder="1"/>
    <xf numFmtId="0" fontId="46" fillId="54" borderId="13" xfId="0" applyFont="1" applyFill="1" applyBorder="1" applyAlignment="1">
      <alignment horizontal="center" vertical="center"/>
    </xf>
    <xf numFmtId="0" fontId="46" fillId="54" borderId="13" xfId="0" applyFont="1" applyFill="1" applyBorder="1" applyAlignment="1">
      <alignment horizontal="center"/>
    </xf>
    <xf numFmtId="43" fontId="46" fillId="54" borderId="13" xfId="66" applyFont="1" applyFill="1" applyBorder="1" applyAlignment="1">
      <alignment horizontal="center"/>
    </xf>
    <xf numFmtId="43" fontId="46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49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4" fillId="0" borderId="0" xfId="0" applyNumberFormat="1" applyFont="1" applyFill="1"/>
    <xf numFmtId="40" fontId="42" fillId="0" borderId="0" xfId="0" applyNumberFormat="1" applyFont="1" applyFill="1"/>
    <xf numFmtId="4" fontId="0" fillId="0" borderId="15" xfId="0" applyNumberFormat="1" applyFill="1" applyBorder="1"/>
    <xf numFmtId="40" fontId="42" fillId="0" borderId="0" xfId="66" applyNumberFormat="1" applyFont="1" applyFill="1"/>
    <xf numFmtId="40" fontId="43" fillId="0" borderId="0" xfId="66" applyNumberFormat="1" applyFont="1" applyFill="1" applyAlignment="1">
      <alignment horizontal="center"/>
    </xf>
    <xf numFmtId="40" fontId="48" fillId="54" borderId="0" xfId="66" applyNumberFormat="1" applyFont="1" applyFill="1" applyBorder="1"/>
    <xf numFmtId="40" fontId="46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0" borderId="0" xfId="71" applyAlignment="1">
      <alignment horizontal="center"/>
    </xf>
    <xf numFmtId="0" fontId="7" fillId="0" borderId="0" xfId="71" applyFont="1" applyAlignment="1">
      <alignment horizontal="center"/>
    </xf>
    <xf numFmtId="43" fontId="42" fillId="0" borderId="10" xfId="66" applyFont="1" applyFill="1" applyBorder="1" applyAlignment="1">
      <alignment horizontal="left"/>
    </xf>
    <xf numFmtId="0" fontId="42" fillId="0" borderId="10" xfId="66" applyNumberFormat="1" applyFont="1" applyFill="1" applyBorder="1" applyAlignment="1">
      <alignment horizontal="center"/>
    </xf>
    <xf numFmtId="178" fontId="42" fillId="0" borderId="10" xfId="66" applyNumberFormat="1" applyFont="1" applyFill="1" applyBorder="1" applyAlignment="1">
      <alignment horizontal="center"/>
    </xf>
    <xf numFmtId="0" fontId="8" fillId="0" borderId="0" xfId="71" applyFont="1" applyBorder="1" applyAlignment="1"/>
    <xf numFmtId="171" fontId="42" fillId="0" borderId="0" xfId="0" applyNumberFormat="1" applyFont="1" applyFill="1" applyAlignment="1">
      <alignment horizontal="center" vertical="center"/>
    </xf>
    <xf numFmtId="171" fontId="43" fillId="0" borderId="0" xfId="0" applyNumberFormat="1" applyFont="1" applyFill="1" applyAlignment="1">
      <alignment horizontal="center" vertical="center"/>
    </xf>
    <xf numFmtId="171" fontId="45" fillId="54" borderId="17" xfId="0" applyNumberFormat="1" applyFont="1" applyFill="1" applyBorder="1" applyAlignment="1">
      <alignment horizontal="center" vertical="center"/>
    </xf>
    <xf numFmtId="171" fontId="47" fillId="54" borderId="18" xfId="0" applyNumberFormat="1" applyFont="1" applyFill="1" applyBorder="1" applyAlignment="1">
      <alignment horizontal="center" vertical="center"/>
    </xf>
    <xf numFmtId="171" fontId="46" fillId="54" borderId="19" xfId="0" applyNumberFormat="1" applyFont="1" applyFill="1" applyBorder="1" applyAlignment="1">
      <alignment horizontal="center" vertical="center"/>
    </xf>
    <xf numFmtId="171" fontId="42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4" fillId="0" borderId="0" xfId="71" applyNumberFormat="1" applyAlignment="1">
      <alignment horizontal="center"/>
    </xf>
    <xf numFmtId="40" fontId="9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187" fontId="0" fillId="0" borderId="0" xfId="0" applyNumberFormat="1" applyFill="1"/>
    <xf numFmtId="178" fontId="42" fillId="0" borderId="10" xfId="66" applyNumberFormat="1" applyFont="1" applyFill="1" applyBorder="1" applyAlignment="1">
      <alignment horizontal="center"/>
    </xf>
    <xf numFmtId="43" fontId="42" fillId="0" borderId="10" xfId="66" applyFont="1" applyFill="1" applyBorder="1" applyAlignment="1">
      <alignment horizontal="center"/>
    </xf>
    <xf numFmtId="43" fontId="42" fillId="0" borderId="15" xfId="66" applyFont="1" applyFill="1" applyBorder="1" applyAlignment="1">
      <alignment horizontal="center"/>
    </xf>
    <xf numFmtId="0" fontId="42" fillId="0" borderId="0" xfId="71" applyFont="1" applyAlignment="1">
      <alignment horizontal="center"/>
    </xf>
    <xf numFmtId="40" fontId="3" fillId="0" borderId="0" xfId="0" applyNumberFormat="1" applyFont="1" applyFill="1" applyBorder="1" applyAlignment="1">
      <alignment horizontal="right"/>
    </xf>
    <xf numFmtId="43" fontId="49" fillId="0" borderId="0" xfId="66" applyFont="1" applyFill="1" applyBorder="1" applyAlignment="1">
      <alignment horizontal="center"/>
    </xf>
    <xf numFmtId="0" fontId="5" fillId="0" borderId="0" xfId="71" applyFont="1" applyFill="1" applyAlignment="1">
      <alignment horizontal="center"/>
    </xf>
    <xf numFmtId="0" fontId="4" fillId="0" borderId="0" xfId="71" applyAlignment="1">
      <alignment horizontal="center"/>
    </xf>
    <xf numFmtId="0" fontId="42" fillId="0" borderId="0" xfId="71" applyFont="1" applyAlignment="1">
      <alignment horizontal="center"/>
    </xf>
    <xf numFmtId="0" fontId="6" fillId="0" borderId="0" xfId="71" applyFont="1" applyFill="1" applyBorder="1" applyAlignment="1">
      <alignment horizontal="center"/>
    </xf>
    <xf numFmtId="43" fontId="46" fillId="54" borderId="11" xfId="66" applyFont="1" applyFill="1" applyBorder="1" applyAlignment="1">
      <alignment horizontal="left"/>
    </xf>
    <xf numFmtId="0" fontId="50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/>
    </xf>
    <xf numFmtId="0" fontId="49" fillId="0" borderId="0" xfId="0" applyFont="1" applyFill="1" applyAlignment="1">
      <alignment horizontal="center"/>
    </xf>
    <xf numFmtId="0" fontId="52" fillId="54" borderId="20" xfId="0" applyFont="1" applyFill="1" applyBorder="1" applyAlignment="1">
      <alignment horizontal="center"/>
    </xf>
    <xf numFmtId="0" fontId="52" fillId="54" borderId="21" xfId="0" applyFont="1" applyFill="1" applyBorder="1" applyAlignment="1">
      <alignment horizontal="center"/>
    </xf>
    <xf numFmtId="0" fontId="52" fillId="54" borderId="22" xfId="0" applyFont="1" applyFill="1" applyBorder="1" applyAlignment="1">
      <alignment horizontal="center"/>
    </xf>
    <xf numFmtId="0" fontId="10" fillId="0" borderId="0" xfId="71" applyFont="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28575</xdr:rowOff>
    </xdr:from>
    <xdr:to>
      <xdr:col>6</xdr:col>
      <xdr:colOff>895350</xdr:colOff>
      <xdr:row>6</xdr:row>
      <xdr:rowOff>180975</xdr:rowOff>
    </xdr:to>
    <xdr:pic>
      <xdr:nvPicPr>
        <xdr:cNvPr id="43091" name="Imagen 1">
          <a:extLst>
            <a:ext uri="{FF2B5EF4-FFF2-40B4-BE49-F238E27FC236}">
              <a16:creationId xmlns:a16="http://schemas.microsoft.com/office/drawing/2014/main" id="{97CDBE97-164D-4888-BA11-65E7E64F2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"/>
          <a:ext cx="82962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230</xdr:row>
      <xdr:rowOff>171450</xdr:rowOff>
    </xdr:from>
    <xdr:to>
      <xdr:col>3</xdr:col>
      <xdr:colOff>1607910</xdr:colOff>
      <xdr:row>230</xdr:row>
      <xdr:rowOff>175683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D81159-D700-464E-A8E2-FE464B133369}"/>
            </a:ext>
          </a:extLst>
        </xdr:cNvPr>
        <xdr:cNvCxnSpPr/>
      </xdr:nvCxnSpPr>
      <xdr:spPr>
        <a:xfrm>
          <a:off x="2724150" y="995457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9"/>
  <sheetViews>
    <sheetView tabSelected="1" zoomScaleNormal="100" workbookViewId="0">
      <selection activeCell="E231" sqref="E231:G231"/>
    </sheetView>
  </sheetViews>
  <sheetFormatPr baseColWidth="10" defaultRowHeight="15"/>
  <cols>
    <col min="1" max="1" width="11.42578125" style="1"/>
    <col min="2" max="2" width="11.42578125" style="49" customWidth="1"/>
    <col min="3" max="3" width="17.28515625" style="7" bestFit="1" customWidth="1"/>
    <col min="4" max="4" width="51.7109375" style="9" bestFit="1" customWidth="1"/>
    <col min="5" max="5" width="16.140625" style="38" bestFit="1" customWidth="1"/>
    <col min="6" max="6" width="16.140625" style="10" bestFit="1" customWidth="1"/>
    <col min="7" max="7" width="14.42578125" style="10" bestFit="1" customWidth="1"/>
    <col min="8" max="8" width="19.5703125" style="34" bestFit="1" customWidth="1"/>
    <col min="9" max="9" width="9.5703125" style="34" bestFit="1" customWidth="1"/>
    <col min="10" max="16384" width="11.42578125" style="1"/>
  </cols>
  <sheetData>
    <row r="1" spans="2:9">
      <c r="C1" s="8"/>
    </row>
    <row r="2" spans="2:9">
      <c r="C2" s="8"/>
    </row>
    <row r="3" spans="2:9">
      <c r="C3" s="8"/>
    </row>
    <row r="8" spans="2:9" ht="19.5">
      <c r="B8" s="71" t="s">
        <v>20</v>
      </c>
      <c r="C8" s="71"/>
      <c r="D8" s="71"/>
      <c r="E8" s="71"/>
      <c r="F8" s="71"/>
      <c r="G8" s="71"/>
    </row>
    <row r="9" spans="2:9" ht="17.25">
      <c r="B9" s="72" t="s">
        <v>0</v>
      </c>
      <c r="C9" s="72"/>
      <c r="D9" s="72"/>
      <c r="E9" s="72"/>
      <c r="F9" s="72"/>
      <c r="G9" s="72"/>
    </row>
    <row r="10" spans="2:9" ht="15.75">
      <c r="B10" s="73" t="s">
        <v>52</v>
      </c>
      <c r="C10" s="73"/>
      <c r="D10" s="73"/>
      <c r="E10" s="73"/>
      <c r="F10" s="73"/>
      <c r="G10" s="73"/>
    </row>
    <row r="11" spans="2:9" ht="15.75" thickBot="1">
      <c r="B11" s="50"/>
      <c r="C11" s="12"/>
      <c r="D11" s="11"/>
      <c r="E11" s="39"/>
      <c r="F11" s="13"/>
      <c r="G11" s="13"/>
    </row>
    <row r="12" spans="2:9" s="14" customFormat="1" ht="17.25">
      <c r="B12" s="74" t="s">
        <v>7</v>
      </c>
      <c r="C12" s="75"/>
      <c r="D12" s="75"/>
      <c r="E12" s="75"/>
      <c r="F12" s="75"/>
      <c r="G12" s="76"/>
      <c r="H12" s="35"/>
      <c r="I12" s="35"/>
    </row>
    <row r="13" spans="2:9" s="14" customFormat="1" ht="15.75">
      <c r="B13" s="51"/>
      <c r="C13" s="18"/>
      <c r="D13" s="19"/>
      <c r="E13" s="70" t="s">
        <v>1</v>
      </c>
      <c r="F13" s="70"/>
      <c r="G13" s="20">
        <v>9651425.6899999995</v>
      </c>
      <c r="H13" s="35"/>
      <c r="I13" s="35"/>
    </row>
    <row r="14" spans="2:9">
      <c r="B14" s="52"/>
      <c r="C14" s="21"/>
      <c r="D14" s="22"/>
      <c r="E14" s="40"/>
      <c r="F14" s="23"/>
      <c r="G14" s="24"/>
    </row>
    <row r="15" spans="2:9" s="14" customFormat="1" ht="15.75">
      <c r="B15" s="53" t="s">
        <v>2</v>
      </c>
      <c r="C15" s="25" t="s">
        <v>3</v>
      </c>
      <c r="D15" s="26" t="s">
        <v>4</v>
      </c>
      <c r="E15" s="41" t="s">
        <v>5</v>
      </c>
      <c r="F15" s="27" t="s">
        <v>6</v>
      </c>
      <c r="G15" s="28" t="s">
        <v>8</v>
      </c>
      <c r="H15" s="35"/>
      <c r="I15" s="35"/>
    </row>
    <row r="16" spans="2:9" s="9" customFormat="1" ht="15" customHeight="1">
      <c r="B16" s="54"/>
      <c r="C16" s="47"/>
      <c r="D16" s="45"/>
      <c r="E16" s="15"/>
      <c r="F16" s="15"/>
      <c r="G16" s="15">
        <f>+G13</f>
        <v>9651425.6899999995</v>
      </c>
      <c r="H16" s="36"/>
      <c r="I16" s="36"/>
    </row>
    <row r="17" spans="2:9" s="9" customFormat="1" ht="15.95" customHeight="1">
      <c r="B17" s="54">
        <v>45078</v>
      </c>
      <c r="C17" s="60">
        <v>162020093</v>
      </c>
      <c r="D17" s="45" t="s">
        <v>21</v>
      </c>
      <c r="E17" s="15">
        <v>10000000</v>
      </c>
      <c r="F17" s="15"/>
      <c r="G17" s="15">
        <f>+G16+E17-F17</f>
        <v>19651425.689999998</v>
      </c>
      <c r="H17" s="36"/>
      <c r="I17" s="36"/>
    </row>
    <row r="18" spans="2:9" s="9" customFormat="1" ht="15.95" customHeight="1">
      <c r="B18" s="54">
        <v>45078</v>
      </c>
      <c r="C18" s="60">
        <v>162020091</v>
      </c>
      <c r="D18" s="45" t="s">
        <v>21</v>
      </c>
      <c r="E18" s="15">
        <v>14194372</v>
      </c>
      <c r="F18" s="15"/>
      <c r="G18" s="61">
        <f t="shared" ref="G18:G158" si="0">+G17+E18-F18</f>
        <v>33845797.689999998</v>
      </c>
      <c r="H18" s="36"/>
      <c r="I18" s="36"/>
    </row>
    <row r="19" spans="2:9" s="9" customFormat="1" ht="15.95" customHeight="1">
      <c r="B19" s="54">
        <v>45078</v>
      </c>
      <c r="C19" s="60">
        <v>28195</v>
      </c>
      <c r="D19" s="45" t="s">
        <v>96</v>
      </c>
      <c r="E19" s="61">
        <v>31597.37</v>
      </c>
      <c r="F19" s="61"/>
      <c r="G19" s="61">
        <f t="shared" si="0"/>
        <v>33877395.059999995</v>
      </c>
      <c r="H19" s="36"/>
      <c r="I19" s="36"/>
    </row>
    <row r="20" spans="2:9" s="9" customFormat="1" ht="15.95" customHeight="1">
      <c r="B20" s="54">
        <v>45078</v>
      </c>
      <c r="C20" s="47">
        <v>28494</v>
      </c>
      <c r="D20" s="45" t="s">
        <v>54</v>
      </c>
      <c r="E20" s="15"/>
      <c r="F20" s="15">
        <v>15000000</v>
      </c>
      <c r="G20" s="61">
        <f t="shared" si="0"/>
        <v>18877395.059999995</v>
      </c>
      <c r="H20" s="36"/>
      <c r="I20" s="36"/>
    </row>
    <row r="21" spans="2:9" s="9" customFormat="1" ht="15.95" customHeight="1">
      <c r="B21" s="54">
        <v>45078</v>
      </c>
      <c r="C21" s="46">
        <v>28509</v>
      </c>
      <c r="D21" s="45" t="s">
        <v>55</v>
      </c>
      <c r="E21" s="15"/>
      <c r="F21" s="15">
        <v>61174.11</v>
      </c>
      <c r="G21" s="61">
        <f t="shared" si="0"/>
        <v>18816220.949999996</v>
      </c>
      <c r="H21" s="36"/>
      <c r="I21" s="36"/>
    </row>
    <row r="22" spans="2:9" s="9" customFormat="1" ht="15.95" customHeight="1">
      <c r="B22" s="54">
        <v>45078</v>
      </c>
      <c r="C22" s="46">
        <v>28512</v>
      </c>
      <c r="D22" s="45" t="s">
        <v>98</v>
      </c>
      <c r="E22" s="15"/>
      <c r="F22" s="15">
        <v>24642</v>
      </c>
      <c r="G22" s="61">
        <f t="shared" si="0"/>
        <v>18791578.949999996</v>
      </c>
      <c r="H22" s="36"/>
      <c r="I22" s="36"/>
    </row>
    <row r="23" spans="2:9" s="9" customFormat="1" ht="15.95" customHeight="1">
      <c r="B23" s="54">
        <v>45078</v>
      </c>
      <c r="C23" s="60">
        <v>28510</v>
      </c>
      <c r="D23" s="45" t="s">
        <v>56</v>
      </c>
      <c r="E23" s="15"/>
      <c r="F23" s="15">
        <v>454314.14</v>
      </c>
      <c r="G23" s="61">
        <f t="shared" si="0"/>
        <v>18337264.809999995</v>
      </c>
      <c r="H23" s="36"/>
      <c r="I23" s="36"/>
    </row>
    <row r="24" spans="2:9" s="9" customFormat="1" ht="15.95" customHeight="1">
      <c r="B24" s="54">
        <v>45078</v>
      </c>
      <c r="C24" s="60">
        <v>28511</v>
      </c>
      <c r="D24" s="45" t="s">
        <v>97</v>
      </c>
      <c r="E24" s="15"/>
      <c r="F24" s="15">
        <v>5000000</v>
      </c>
      <c r="G24" s="61">
        <f t="shared" si="0"/>
        <v>13337264.809999995</v>
      </c>
      <c r="H24" s="36"/>
      <c r="I24" s="36"/>
    </row>
    <row r="25" spans="2:9" s="9" customFormat="1" ht="15.95" customHeight="1">
      <c r="B25" s="54">
        <v>45078</v>
      </c>
      <c r="C25" s="60">
        <v>28514</v>
      </c>
      <c r="D25" s="45" t="s">
        <v>57</v>
      </c>
      <c r="E25" s="61"/>
      <c r="F25" s="61">
        <v>1301422</v>
      </c>
      <c r="G25" s="61">
        <f t="shared" si="0"/>
        <v>12035842.809999995</v>
      </c>
      <c r="H25" s="36"/>
      <c r="I25" s="36"/>
    </row>
    <row r="26" spans="2:9" s="9" customFormat="1" ht="15.95" customHeight="1">
      <c r="B26" s="54">
        <v>45078</v>
      </c>
      <c r="C26" s="46">
        <v>28516</v>
      </c>
      <c r="D26" s="45" t="s">
        <v>58</v>
      </c>
      <c r="E26" s="61"/>
      <c r="F26" s="61">
        <v>117528.2</v>
      </c>
      <c r="G26" s="61">
        <f t="shared" si="0"/>
        <v>11918314.609999996</v>
      </c>
      <c r="H26" s="36"/>
      <c r="I26" s="36"/>
    </row>
    <row r="27" spans="2:9" s="9" customFormat="1" ht="15.95" customHeight="1">
      <c r="B27" s="54">
        <v>45078</v>
      </c>
      <c r="C27" s="46">
        <v>28524</v>
      </c>
      <c r="D27" s="45" t="s">
        <v>44</v>
      </c>
      <c r="E27" s="61"/>
      <c r="F27" s="61">
        <v>1077989.8400000001</v>
      </c>
      <c r="G27" s="61">
        <f t="shared" si="0"/>
        <v>10840324.769999996</v>
      </c>
      <c r="H27" s="36"/>
      <c r="I27" s="36"/>
    </row>
    <row r="28" spans="2:9" s="9" customFormat="1" ht="15.95" customHeight="1">
      <c r="B28" s="54">
        <v>45079</v>
      </c>
      <c r="C28" s="46">
        <v>162130458</v>
      </c>
      <c r="D28" s="45" t="s">
        <v>21</v>
      </c>
      <c r="E28" s="61">
        <v>5000000</v>
      </c>
      <c r="F28" s="61"/>
      <c r="G28" s="61">
        <f t="shared" si="0"/>
        <v>15840324.769999996</v>
      </c>
      <c r="H28" s="36"/>
      <c r="I28" s="36"/>
    </row>
    <row r="29" spans="2:9" s="9" customFormat="1" ht="15.95" customHeight="1">
      <c r="B29" s="54">
        <v>45079</v>
      </c>
      <c r="C29" s="46">
        <v>162130455</v>
      </c>
      <c r="D29" s="45" t="s">
        <v>21</v>
      </c>
      <c r="E29" s="61">
        <v>10000000</v>
      </c>
      <c r="F29" s="61"/>
      <c r="G29" s="61">
        <f t="shared" si="0"/>
        <v>25840324.769999996</v>
      </c>
      <c r="H29" s="36"/>
      <c r="I29" s="36"/>
    </row>
    <row r="30" spans="2:9" s="9" customFormat="1" ht="15.95" customHeight="1">
      <c r="B30" s="54">
        <v>45079</v>
      </c>
      <c r="C30" s="46">
        <v>28543</v>
      </c>
      <c r="D30" s="45" t="s">
        <v>27</v>
      </c>
      <c r="E30" s="61"/>
      <c r="F30" s="61">
        <v>1500000</v>
      </c>
      <c r="G30" s="61">
        <f t="shared" si="0"/>
        <v>24340324.769999996</v>
      </c>
      <c r="H30" s="36"/>
      <c r="I30" s="36"/>
    </row>
    <row r="31" spans="2:9" s="9" customFormat="1" ht="15.95" customHeight="1">
      <c r="B31" s="54">
        <v>45079</v>
      </c>
      <c r="C31" s="46">
        <v>28538</v>
      </c>
      <c r="D31" s="45" t="s">
        <v>46</v>
      </c>
      <c r="E31" s="15"/>
      <c r="F31" s="15">
        <v>7625000</v>
      </c>
      <c r="G31" s="61">
        <f t="shared" si="0"/>
        <v>16715324.769999996</v>
      </c>
      <c r="H31" s="36"/>
      <c r="I31" s="36"/>
    </row>
    <row r="32" spans="2:9" s="9" customFormat="1" ht="15.95" customHeight="1">
      <c r="B32" s="54">
        <v>45079</v>
      </c>
      <c r="C32" s="46">
        <v>30910569897</v>
      </c>
      <c r="D32" s="45" t="s">
        <v>27</v>
      </c>
      <c r="E32" s="15"/>
      <c r="F32" s="15">
        <v>5800000</v>
      </c>
      <c r="G32" s="61">
        <f t="shared" si="0"/>
        <v>10915324.769999996</v>
      </c>
      <c r="H32" s="36"/>
      <c r="I32" s="36"/>
    </row>
    <row r="33" spans="2:9" s="9" customFormat="1" ht="15.95" customHeight="1">
      <c r="B33" s="54">
        <v>45079</v>
      </c>
      <c r="C33" s="60">
        <v>30908930540</v>
      </c>
      <c r="D33" s="45" t="s">
        <v>27</v>
      </c>
      <c r="E33" s="15"/>
      <c r="F33" s="15">
        <v>1100000</v>
      </c>
      <c r="G33" s="61">
        <f t="shared" si="0"/>
        <v>9815324.7699999958</v>
      </c>
      <c r="H33" s="36"/>
      <c r="I33" s="36"/>
    </row>
    <row r="34" spans="2:9" s="9" customFormat="1" ht="15.95" customHeight="1">
      <c r="B34" s="54">
        <v>45082</v>
      </c>
      <c r="C34" s="60">
        <v>531043557</v>
      </c>
      <c r="D34" s="45" t="s">
        <v>21</v>
      </c>
      <c r="E34" s="15">
        <v>5000</v>
      </c>
      <c r="F34" s="15"/>
      <c r="G34" s="61">
        <f t="shared" si="0"/>
        <v>9820324.7699999958</v>
      </c>
      <c r="H34" s="36"/>
      <c r="I34" s="36"/>
    </row>
    <row r="35" spans="2:9" s="9" customFormat="1" ht="15.95" customHeight="1">
      <c r="B35" s="54">
        <v>45082</v>
      </c>
      <c r="C35" s="46">
        <v>531043556</v>
      </c>
      <c r="D35" s="45" t="s">
        <v>21</v>
      </c>
      <c r="E35" s="15">
        <v>23200</v>
      </c>
      <c r="F35" s="15"/>
      <c r="G35" s="61">
        <f t="shared" si="0"/>
        <v>9843524.7699999958</v>
      </c>
      <c r="H35" s="36"/>
      <c r="I35" s="36"/>
    </row>
    <row r="36" spans="2:9" s="9" customFormat="1" ht="15.95" customHeight="1">
      <c r="B36" s="54">
        <v>45082</v>
      </c>
      <c r="C36" s="60">
        <v>531043554</v>
      </c>
      <c r="D36" s="45" t="s">
        <v>21</v>
      </c>
      <c r="E36" s="15">
        <v>7990795</v>
      </c>
      <c r="F36" s="15"/>
      <c r="G36" s="61">
        <f t="shared" si="0"/>
        <v>17834319.769999996</v>
      </c>
      <c r="H36" s="36"/>
      <c r="I36" s="36"/>
    </row>
    <row r="37" spans="2:9" s="9" customFormat="1" ht="15.95" customHeight="1">
      <c r="B37" s="54">
        <v>45082</v>
      </c>
      <c r="C37" s="60">
        <v>30936506665</v>
      </c>
      <c r="D37" s="45" t="s">
        <v>39</v>
      </c>
      <c r="E37" s="15">
        <v>300000</v>
      </c>
      <c r="F37" s="15"/>
      <c r="G37" s="61">
        <f t="shared" si="0"/>
        <v>18134319.769999996</v>
      </c>
      <c r="H37" s="36"/>
      <c r="I37" s="36"/>
    </row>
    <row r="38" spans="2:9" s="9" customFormat="1" ht="15.95" customHeight="1">
      <c r="B38" s="54">
        <v>45082</v>
      </c>
      <c r="C38" s="60">
        <v>162130326</v>
      </c>
      <c r="D38" s="45" t="s">
        <v>21</v>
      </c>
      <c r="E38" s="15">
        <v>1500000</v>
      </c>
      <c r="F38" s="15"/>
      <c r="G38" s="61">
        <f t="shared" si="0"/>
        <v>19634319.769999996</v>
      </c>
      <c r="H38" s="36"/>
      <c r="I38" s="36"/>
    </row>
    <row r="39" spans="2:9" s="9" customFormat="1" ht="15.95" customHeight="1">
      <c r="B39" s="54">
        <v>45082</v>
      </c>
      <c r="C39" s="46">
        <v>162120317</v>
      </c>
      <c r="D39" s="45" t="s">
        <v>21</v>
      </c>
      <c r="E39" s="15">
        <v>5000000</v>
      </c>
      <c r="F39" s="15"/>
      <c r="G39" s="61">
        <f t="shared" si="0"/>
        <v>24634319.769999996</v>
      </c>
      <c r="H39" s="36"/>
      <c r="I39" s="36"/>
    </row>
    <row r="40" spans="2:9" s="9" customFormat="1" ht="15.95" customHeight="1">
      <c r="B40" s="54">
        <v>45082</v>
      </c>
      <c r="C40" s="60">
        <v>28528</v>
      </c>
      <c r="D40" s="45" t="s">
        <v>59</v>
      </c>
      <c r="E40" s="15"/>
      <c r="F40" s="15">
        <v>161969.68</v>
      </c>
      <c r="G40" s="61">
        <f t="shared" si="0"/>
        <v>24472350.089999996</v>
      </c>
      <c r="H40" s="36"/>
      <c r="I40" s="36"/>
    </row>
    <row r="41" spans="2:9" s="9" customFormat="1" ht="15.95" customHeight="1">
      <c r="B41" s="54">
        <v>45082</v>
      </c>
      <c r="C41" s="46">
        <v>28529</v>
      </c>
      <c r="D41" s="45" t="s">
        <v>60</v>
      </c>
      <c r="E41" s="15"/>
      <c r="F41" s="15">
        <v>19380</v>
      </c>
      <c r="G41" s="61">
        <f t="shared" si="0"/>
        <v>24452970.089999996</v>
      </c>
      <c r="H41" s="36"/>
      <c r="I41" s="36"/>
    </row>
    <row r="42" spans="2:9" s="9" customFormat="1" ht="15.95" customHeight="1">
      <c r="B42" s="54">
        <v>45082</v>
      </c>
      <c r="C42" s="46">
        <v>28534</v>
      </c>
      <c r="D42" s="45" t="s">
        <v>61</v>
      </c>
      <c r="E42" s="15"/>
      <c r="F42" s="15">
        <v>181133.33</v>
      </c>
      <c r="G42" s="61">
        <f t="shared" si="0"/>
        <v>24271836.759999998</v>
      </c>
      <c r="H42" s="36"/>
      <c r="I42" s="36"/>
    </row>
    <row r="43" spans="2:9" s="9" customFormat="1" ht="15.95" customHeight="1">
      <c r="B43" s="54">
        <v>45082</v>
      </c>
      <c r="C43" s="60">
        <v>28532</v>
      </c>
      <c r="D43" s="45" t="s">
        <v>63</v>
      </c>
      <c r="E43" s="15"/>
      <c r="F43" s="15">
        <v>196270</v>
      </c>
      <c r="G43" s="61">
        <f t="shared" si="0"/>
        <v>24075566.759999998</v>
      </c>
      <c r="H43" s="36"/>
      <c r="I43" s="36"/>
    </row>
    <row r="44" spans="2:9" s="9" customFormat="1" ht="15.95" customHeight="1">
      <c r="B44" s="54">
        <v>45082</v>
      </c>
      <c r="C44" s="46">
        <v>28530</v>
      </c>
      <c r="D44" s="45" t="s">
        <v>64</v>
      </c>
      <c r="E44" s="15"/>
      <c r="F44" s="15">
        <v>206299.42</v>
      </c>
      <c r="G44" s="61">
        <f t="shared" si="0"/>
        <v>23869267.339999996</v>
      </c>
      <c r="H44" s="36"/>
      <c r="I44" s="36"/>
    </row>
    <row r="45" spans="2:9" s="9" customFormat="1" ht="15.95" customHeight="1">
      <c r="B45" s="54">
        <v>45082</v>
      </c>
      <c r="C45" s="46">
        <v>28542</v>
      </c>
      <c r="D45" s="45" t="s">
        <v>65</v>
      </c>
      <c r="E45" s="15"/>
      <c r="F45" s="15">
        <v>385269.33</v>
      </c>
      <c r="G45" s="61">
        <f t="shared" si="0"/>
        <v>23483998.009999998</v>
      </c>
      <c r="H45" s="36"/>
      <c r="I45" s="36"/>
    </row>
    <row r="46" spans="2:9" s="9" customFormat="1" ht="15.95" customHeight="1">
      <c r="B46" s="54">
        <v>45082</v>
      </c>
      <c r="C46" s="46">
        <v>28540</v>
      </c>
      <c r="D46" s="45" t="s">
        <v>67</v>
      </c>
      <c r="E46" s="15"/>
      <c r="F46" s="15">
        <v>1337903.42</v>
      </c>
      <c r="G46" s="61">
        <f t="shared" si="0"/>
        <v>22146094.589999996</v>
      </c>
      <c r="H46" s="36"/>
      <c r="I46" s="36"/>
    </row>
    <row r="47" spans="2:9" s="9" customFormat="1" ht="15.95" customHeight="1">
      <c r="B47" s="54">
        <v>45082</v>
      </c>
      <c r="C47" s="46">
        <v>28539</v>
      </c>
      <c r="D47" s="45" t="s">
        <v>67</v>
      </c>
      <c r="E47" s="15"/>
      <c r="F47" s="15">
        <v>1811315.41</v>
      </c>
      <c r="G47" s="61">
        <f t="shared" si="0"/>
        <v>20334779.179999996</v>
      </c>
      <c r="H47" s="36"/>
      <c r="I47" s="36"/>
    </row>
    <row r="48" spans="2:9" s="9" customFormat="1" ht="15.95" customHeight="1">
      <c r="B48" s="54">
        <v>45082</v>
      </c>
      <c r="C48" s="46">
        <v>28535</v>
      </c>
      <c r="D48" s="45" t="s">
        <v>65</v>
      </c>
      <c r="E48" s="15"/>
      <c r="F48" s="15">
        <v>2407933.3199999998</v>
      </c>
      <c r="G48" s="61">
        <f t="shared" si="0"/>
        <v>17926845.859999996</v>
      </c>
      <c r="H48" s="36"/>
      <c r="I48" s="36"/>
    </row>
    <row r="49" spans="2:9" s="9" customFormat="1" ht="15.95" customHeight="1">
      <c r="B49" s="54">
        <v>45082</v>
      </c>
      <c r="C49" s="60">
        <v>28549</v>
      </c>
      <c r="D49" s="45" t="s">
        <v>27</v>
      </c>
      <c r="E49" s="15"/>
      <c r="F49" s="15">
        <v>7990795</v>
      </c>
      <c r="G49" s="61">
        <f t="shared" si="0"/>
        <v>9936050.8599999957</v>
      </c>
      <c r="H49" s="36"/>
      <c r="I49" s="36"/>
    </row>
    <row r="50" spans="2:9" s="9" customFormat="1" ht="15.95" customHeight="1">
      <c r="B50" s="54">
        <v>45083</v>
      </c>
      <c r="C50" s="60">
        <v>162120114</v>
      </c>
      <c r="D50" s="45" t="s">
        <v>21</v>
      </c>
      <c r="E50" s="15">
        <v>7990795</v>
      </c>
      <c r="F50" s="15"/>
      <c r="G50" s="61">
        <f t="shared" si="0"/>
        <v>17926845.859999996</v>
      </c>
      <c r="H50" s="36"/>
      <c r="I50" s="36"/>
    </row>
    <row r="51" spans="2:9" s="9" customFormat="1" ht="15.95" customHeight="1">
      <c r="B51" s="54">
        <v>45083</v>
      </c>
      <c r="C51" s="60">
        <v>162120111</v>
      </c>
      <c r="D51" s="45" t="s">
        <v>21</v>
      </c>
      <c r="E51" s="15">
        <v>5000000</v>
      </c>
      <c r="F51" s="15"/>
      <c r="G51" s="61">
        <f t="shared" si="0"/>
        <v>22926845.859999996</v>
      </c>
      <c r="H51" s="36"/>
      <c r="I51" s="36"/>
    </row>
    <row r="52" spans="2:9" s="9" customFormat="1" ht="15.95" customHeight="1">
      <c r="B52" s="54">
        <v>45083</v>
      </c>
      <c r="C52" s="60">
        <v>162120108</v>
      </c>
      <c r="D52" s="45" t="s">
        <v>21</v>
      </c>
      <c r="E52" s="15">
        <v>5000000</v>
      </c>
      <c r="F52" s="15"/>
      <c r="G52" s="61">
        <f t="shared" si="0"/>
        <v>27926845.859999996</v>
      </c>
      <c r="H52" s="36"/>
      <c r="I52" s="36"/>
    </row>
    <row r="53" spans="2:9" s="9" customFormat="1" ht="15.95" customHeight="1">
      <c r="B53" s="54">
        <v>45083</v>
      </c>
      <c r="C53" s="60">
        <v>28533</v>
      </c>
      <c r="D53" s="45" t="s">
        <v>37</v>
      </c>
      <c r="E53" s="15"/>
      <c r="F53" s="15">
        <v>411877.83</v>
      </c>
      <c r="G53" s="61">
        <f t="shared" si="0"/>
        <v>27514968.029999997</v>
      </c>
      <c r="H53" s="36"/>
      <c r="I53" s="36"/>
    </row>
    <row r="54" spans="2:9" s="9" customFormat="1" ht="15.95" customHeight="1">
      <c r="B54" s="54">
        <v>45083</v>
      </c>
      <c r="C54" s="60">
        <v>28544</v>
      </c>
      <c r="D54" s="45" t="s">
        <v>66</v>
      </c>
      <c r="E54" s="15"/>
      <c r="F54" s="15">
        <v>780439.29</v>
      </c>
      <c r="G54" s="61">
        <f t="shared" si="0"/>
        <v>26734528.739999998</v>
      </c>
      <c r="H54" s="36"/>
      <c r="I54" s="36"/>
    </row>
    <row r="55" spans="2:9" s="9" customFormat="1" ht="15.95" customHeight="1">
      <c r="B55" s="54">
        <v>45083</v>
      </c>
      <c r="C55" s="46">
        <v>28537</v>
      </c>
      <c r="D55" s="45" t="s">
        <v>68</v>
      </c>
      <c r="E55" s="15"/>
      <c r="F55" s="15">
        <v>3279400</v>
      </c>
      <c r="G55" s="61">
        <f t="shared" si="0"/>
        <v>23455128.739999998</v>
      </c>
      <c r="H55" s="36"/>
      <c r="I55" s="36"/>
    </row>
    <row r="56" spans="2:9" s="9" customFormat="1" ht="15.95" customHeight="1">
      <c r="B56" s="54">
        <v>45083</v>
      </c>
      <c r="C56" s="46">
        <v>28547</v>
      </c>
      <c r="D56" s="45" t="s">
        <v>31</v>
      </c>
      <c r="E56" s="15"/>
      <c r="F56" s="15">
        <v>263126</v>
      </c>
      <c r="G56" s="61">
        <f t="shared" si="0"/>
        <v>23192002.739999998</v>
      </c>
      <c r="H56" s="36"/>
      <c r="I56" s="36"/>
    </row>
    <row r="57" spans="2:9" s="9" customFormat="1" ht="15.95" customHeight="1">
      <c r="B57" s="54">
        <v>45083</v>
      </c>
      <c r="C57" s="46">
        <v>28548</v>
      </c>
      <c r="D57" s="45" t="s">
        <v>69</v>
      </c>
      <c r="E57" s="15"/>
      <c r="F57" s="15">
        <v>616000</v>
      </c>
      <c r="G57" s="61">
        <f t="shared" si="0"/>
        <v>22576002.739999998</v>
      </c>
      <c r="H57" s="36"/>
      <c r="I57" s="36"/>
    </row>
    <row r="58" spans="2:9" s="9" customFormat="1" ht="15.95" customHeight="1">
      <c r="B58" s="54">
        <v>45083</v>
      </c>
      <c r="C58" s="46">
        <v>28545</v>
      </c>
      <c r="D58" s="45" t="s">
        <v>30</v>
      </c>
      <c r="E58" s="15"/>
      <c r="F58" s="15">
        <v>768165.31</v>
      </c>
      <c r="G58" s="61">
        <f t="shared" si="0"/>
        <v>21807837.43</v>
      </c>
      <c r="H58" s="36"/>
      <c r="I58" s="36"/>
    </row>
    <row r="59" spans="2:9" s="9" customFormat="1" ht="15.95" customHeight="1">
      <c r="B59" s="54">
        <v>45083</v>
      </c>
      <c r="C59" s="46">
        <v>28546</v>
      </c>
      <c r="D59" s="45" t="s">
        <v>31</v>
      </c>
      <c r="E59" s="15"/>
      <c r="F59" s="15">
        <v>1419578.59</v>
      </c>
      <c r="G59" s="61">
        <f t="shared" si="0"/>
        <v>20388258.84</v>
      </c>
      <c r="H59" s="36"/>
      <c r="I59" s="36"/>
    </row>
    <row r="60" spans="2:9" s="9" customFormat="1" ht="15.95" customHeight="1">
      <c r="B60" s="54">
        <v>45083</v>
      </c>
      <c r="C60" s="46">
        <v>30948368163</v>
      </c>
      <c r="D60" s="45" t="s">
        <v>27</v>
      </c>
      <c r="E60" s="15"/>
      <c r="F60" s="15">
        <v>10400000</v>
      </c>
      <c r="G60" s="61">
        <f t="shared" si="0"/>
        <v>9988258.8399999999</v>
      </c>
      <c r="H60" s="36"/>
      <c r="I60" s="36"/>
    </row>
    <row r="61" spans="2:9" s="9" customFormat="1" ht="15.95" customHeight="1">
      <c r="B61" s="54">
        <v>45084</v>
      </c>
      <c r="C61" s="46">
        <v>30957439450</v>
      </c>
      <c r="D61" s="45" t="s">
        <v>39</v>
      </c>
      <c r="E61" s="15">
        <v>1700000</v>
      </c>
      <c r="F61" s="15"/>
      <c r="G61" s="61">
        <f t="shared" si="0"/>
        <v>11688258.84</v>
      </c>
      <c r="H61" s="36"/>
      <c r="I61" s="36"/>
    </row>
    <row r="62" spans="2:9" s="9" customFormat="1" ht="15.95" customHeight="1">
      <c r="B62" s="54">
        <v>45084</v>
      </c>
      <c r="C62" s="60">
        <v>28541</v>
      </c>
      <c r="D62" s="45" t="s">
        <v>35</v>
      </c>
      <c r="E62" s="15"/>
      <c r="F62" s="15">
        <v>87320.13</v>
      </c>
      <c r="G62" s="61">
        <f t="shared" si="0"/>
        <v>11600938.709999999</v>
      </c>
      <c r="H62" s="36"/>
      <c r="I62" s="36"/>
    </row>
    <row r="63" spans="2:9" s="9" customFormat="1" ht="15.95" customHeight="1">
      <c r="B63" s="54">
        <v>45084</v>
      </c>
      <c r="C63" s="60">
        <v>28553</v>
      </c>
      <c r="D63" s="45" t="s">
        <v>27</v>
      </c>
      <c r="E63" s="15"/>
      <c r="F63" s="15">
        <v>1600000</v>
      </c>
      <c r="G63" s="61">
        <f t="shared" si="0"/>
        <v>10000938.709999999</v>
      </c>
      <c r="H63" s="36"/>
      <c r="I63" s="36"/>
    </row>
    <row r="64" spans="2:9" s="9" customFormat="1" ht="15.95" customHeight="1">
      <c r="B64" s="54">
        <v>45086</v>
      </c>
      <c r="C64" s="46">
        <v>549787875</v>
      </c>
      <c r="D64" s="45" t="s">
        <v>21</v>
      </c>
      <c r="E64" s="15">
        <v>1239790</v>
      </c>
      <c r="F64" s="15"/>
      <c r="G64" s="61">
        <f t="shared" si="0"/>
        <v>11240728.709999999</v>
      </c>
      <c r="H64" s="36"/>
      <c r="I64" s="36"/>
    </row>
    <row r="65" spans="2:9" s="9" customFormat="1" ht="15.95" customHeight="1">
      <c r="B65" s="54">
        <v>45086</v>
      </c>
      <c r="C65" s="46">
        <v>549787873</v>
      </c>
      <c r="D65" s="45" t="s">
        <v>21</v>
      </c>
      <c r="E65" s="15">
        <v>2360210</v>
      </c>
      <c r="F65" s="15"/>
      <c r="G65" s="61">
        <f t="shared" si="0"/>
        <v>13600938.709999999</v>
      </c>
      <c r="H65" s="36"/>
      <c r="I65" s="36"/>
    </row>
    <row r="66" spans="2:9" s="9" customFormat="1" ht="15.95" customHeight="1">
      <c r="B66" s="54">
        <v>45086</v>
      </c>
      <c r="C66" s="46">
        <v>30978495743</v>
      </c>
      <c r="D66" s="45" t="s">
        <v>39</v>
      </c>
      <c r="E66" s="15">
        <v>200000</v>
      </c>
      <c r="F66" s="15"/>
      <c r="G66" s="61">
        <f t="shared" si="0"/>
        <v>13800938.709999999</v>
      </c>
      <c r="H66" s="36"/>
      <c r="I66" s="36"/>
    </row>
    <row r="67" spans="2:9" s="9" customFormat="1" ht="15.95" customHeight="1">
      <c r="B67" s="54">
        <v>45086</v>
      </c>
      <c r="C67" s="46">
        <v>28531</v>
      </c>
      <c r="D67" s="45" t="s">
        <v>62</v>
      </c>
      <c r="E67" s="15"/>
      <c r="F67" s="15">
        <v>185610</v>
      </c>
      <c r="G67" s="61">
        <f t="shared" si="0"/>
        <v>13615328.709999999</v>
      </c>
      <c r="H67" s="36"/>
      <c r="I67" s="36"/>
    </row>
    <row r="68" spans="2:9" s="9" customFormat="1" ht="15.95" customHeight="1">
      <c r="B68" s="54">
        <v>45086</v>
      </c>
      <c r="C68" s="46">
        <v>30981005224</v>
      </c>
      <c r="D68" s="45" t="s">
        <v>27</v>
      </c>
      <c r="E68" s="15"/>
      <c r="F68" s="15">
        <v>3500000</v>
      </c>
      <c r="G68" s="61">
        <f t="shared" si="0"/>
        <v>10115328.709999999</v>
      </c>
      <c r="H68" s="36"/>
      <c r="I68" s="36"/>
    </row>
    <row r="69" spans="2:9" s="9" customFormat="1" ht="15.95" customHeight="1">
      <c r="B69" s="54">
        <v>45089</v>
      </c>
      <c r="C69" s="46">
        <v>557649839</v>
      </c>
      <c r="D69" s="45" t="s">
        <v>21</v>
      </c>
      <c r="E69" s="15">
        <v>458625</v>
      </c>
      <c r="F69" s="15"/>
      <c r="G69" s="61">
        <f t="shared" si="0"/>
        <v>10573953.709999999</v>
      </c>
      <c r="H69" s="36"/>
      <c r="I69" s="36"/>
    </row>
    <row r="70" spans="2:9" s="9" customFormat="1" ht="15.95" customHeight="1">
      <c r="B70" s="54">
        <v>45089</v>
      </c>
      <c r="C70" s="46">
        <v>557649838</v>
      </c>
      <c r="D70" s="45" t="s">
        <v>21</v>
      </c>
      <c r="E70" s="15">
        <v>24000</v>
      </c>
      <c r="F70" s="15"/>
      <c r="G70" s="61">
        <f t="shared" si="0"/>
        <v>10597953.709999999</v>
      </c>
      <c r="H70" s="36"/>
      <c r="I70" s="36"/>
    </row>
    <row r="71" spans="2:9" s="9" customFormat="1" ht="15.95" customHeight="1">
      <c r="B71" s="54">
        <v>45089</v>
      </c>
      <c r="C71" s="46">
        <v>557649836</v>
      </c>
      <c r="D71" s="45" t="s">
        <v>21</v>
      </c>
      <c r="E71" s="15">
        <v>1175210</v>
      </c>
      <c r="F71" s="15"/>
      <c r="G71" s="61">
        <f t="shared" si="0"/>
        <v>11773163.709999999</v>
      </c>
      <c r="H71" s="36"/>
      <c r="I71" s="36"/>
    </row>
    <row r="72" spans="2:9" s="9" customFormat="1" ht="15.95" customHeight="1">
      <c r="B72" s="54">
        <v>45089</v>
      </c>
      <c r="C72" s="46">
        <v>557650260</v>
      </c>
      <c r="D72" s="45" t="s">
        <v>21</v>
      </c>
      <c r="E72" s="15">
        <v>2500</v>
      </c>
      <c r="F72" s="15"/>
      <c r="G72" s="61">
        <f t="shared" si="0"/>
        <v>11775663.709999999</v>
      </c>
      <c r="H72" s="36"/>
      <c r="I72" s="36"/>
    </row>
    <row r="73" spans="2:9" s="9" customFormat="1" ht="15.95" customHeight="1">
      <c r="B73" s="54">
        <v>45089</v>
      </c>
      <c r="C73" s="46">
        <v>557650258</v>
      </c>
      <c r="D73" s="45" t="s">
        <v>21</v>
      </c>
      <c r="E73" s="15">
        <v>8528915</v>
      </c>
      <c r="F73" s="15"/>
      <c r="G73" s="61">
        <f t="shared" si="0"/>
        <v>20304578.710000001</v>
      </c>
      <c r="H73" s="36"/>
      <c r="I73" s="36"/>
    </row>
    <row r="74" spans="2:9" s="9" customFormat="1" ht="15.95" customHeight="1">
      <c r="B74" s="54">
        <v>45089</v>
      </c>
      <c r="C74" s="46">
        <v>162130118</v>
      </c>
      <c r="D74" s="45" t="s">
        <v>21</v>
      </c>
      <c r="E74" s="15">
        <v>1600000</v>
      </c>
      <c r="F74" s="15"/>
      <c r="G74" s="61">
        <f t="shared" si="0"/>
        <v>21904578.710000001</v>
      </c>
      <c r="H74" s="36"/>
      <c r="I74" s="36"/>
    </row>
    <row r="75" spans="2:9" s="9" customFormat="1" ht="15.95" customHeight="1">
      <c r="B75" s="54">
        <v>45089</v>
      </c>
      <c r="C75" s="60">
        <v>28551</v>
      </c>
      <c r="D75" s="45" t="s">
        <v>70</v>
      </c>
      <c r="E75" s="15"/>
      <c r="F75" s="15">
        <v>459166.61</v>
      </c>
      <c r="G75" s="61">
        <f t="shared" si="0"/>
        <v>21445412.100000001</v>
      </c>
      <c r="H75" s="36"/>
      <c r="I75" s="36"/>
    </row>
    <row r="76" spans="2:9" s="9" customFormat="1" ht="15.95" customHeight="1">
      <c r="B76" s="54">
        <v>45089</v>
      </c>
      <c r="C76" s="60">
        <v>28558</v>
      </c>
      <c r="D76" s="45" t="s">
        <v>41</v>
      </c>
      <c r="E76" s="15"/>
      <c r="F76" s="15">
        <v>497944.44</v>
      </c>
      <c r="G76" s="61">
        <f t="shared" si="0"/>
        <v>20947467.66</v>
      </c>
      <c r="H76" s="36"/>
      <c r="I76" s="36"/>
    </row>
    <row r="77" spans="2:9" s="9" customFormat="1" ht="15.95" customHeight="1">
      <c r="B77" s="54">
        <v>45089</v>
      </c>
      <c r="C77" s="46">
        <v>28556</v>
      </c>
      <c r="D77" s="45" t="s">
        <v>42</v>
      </c>
      <c r="E77" s="15"/>
      <c r="F77" s="15">
        <v>882550</v>
      </c>
      <c r="G77" s="61">
        <f t="shared" si="0"/>
        <v>20064917.66</v>
      </c>
      <c r="H77" s="36"/>
      <c r="I77" s="36"/>
    </row>
    <row r="78" spans="2:9" s="9" customFormat="1" ht="15.95" customHeight="1">
      <c r="B78" s="54">
        <v>45089</v>
      </c>
      <c r="C78" s="46">
        <v>28564</v>
      </c>
      <c r="D78" s="45" t="s">
        <v>27</v>
      </c>
      <c r="E78" s="15"/>
      <c r="F78" s="15">
        <v>8528915</v>
      </c>
      <c r="G78" s="61">
        <f t="shared" si="0"/>
        <v>11536002.66</v>
      </c>
      <c r="H78" s="36"/>
      <c r="I78" s="36"/>
    </row>
    <row r="79" spans="2:9" s="9" customFormat="1" ht="15.95" customHeight="1">
      <c r="B79" s="54">
        <v>45089</v>
      </c>
      <c r="C79" s="46">
        <v>28634</v>
      </c>
      <c r="D79" s="45" t="s">
        <v>42</v>
      </c>
      <c r="E79" s="15"/>
      <c r="F79" s="15">
        <v>882550</v>
      </c>
      <c r="G79" s="61">
        <f t="shared" si="0"/>
        <v>10653452.66</v>
      </c>
      <c r="H79" s="36"/>
      <c r="I79" s="36"/>
    </row>
    <row r="80" spans="2:9" s="9" customFormat="1" ht="15.95" customHeight="1">
      <c r="B80" s="54">
        <v>45090</v>
      </c>
      <c r="C80" s="46">
        <v>557651363</v>
      </c>
      <c r="D80" s="45" t="s">
        <v>21</v>
      </c>
      <c r="E80" s="61">
        <v>7500</v>
      </c>
      <c r="F80" s="61"/>
      <c r="G80" s="61">
        <f t="shared" si="0"/>
        <v>10660952.66</v>
      </c>
      <c r="H80" s="36"/>
      <c r="I80" s="36"/>
    </row>
    <row r="81" spans="2:9" s="9" customFormat="1" ht="15.95" customHeight="1">
      <c r="B81" s="54">
        <v>45090</v>
      </c>
      <c r="C81" s="46">
        <v>557651362</v>
      </c>
      <c r="D81" s="45" t="s">
        <v>21</v>
      </c>
      <c r="E81" s="61">
        <v>2500</v>
      </c>
      <c r="F81" s="61"/>
      <c r="G81" s="61">
        <f t="shared" si="0"/>
        <v>10663452.66</v>
      </c>
      <c r="H81" s="36"/>
      <c r="I81" s="36"/>
    </row>
    <row r="82" spans="2:9" s="9" customFormat="1" ht="15.95" customHeight="1">
      <c r="B82" s="54">
        <v>45090</v>
      </c>
      <c r="C82" s="46">
        <v>557651360</v>
      </c>
      <c r="D82" s="45" t="s">
        <v>21</v>
      </c>
      <c r="E82" s="61">
        <v>10289855</v>
      </c>
      <c r="F82" s="61"/>
      <c r="G82" s="61">
        <f t="shared" si="0"/>
        <v>20953307.66</v>
      </c>
      <c r="H82" s="36"/>
      <c r="I82" s="36"/>
    </row>
    <row r="83" spans="2:9" s="9" customFormat="1" ht="15.95" customHeight="1">
      <c r="B83" s="54">
        <v>45090</v>
      </c>
      <c r="C83" s="46">
        <v>162020375</v>
      </c>
      <c r="D83" s="45" t="s">
        <v>21</v>
      </c>
      <c r="E83" s="61">
        <v>8528915</v>
      </c>
      <c r="F83" s="61"/>
      <c r="G83" s="61">
        <f t="shared" si="0"/>
        <v>29482222.66</v>
      </c>
      <c r="H83" s="36"/>
      <c r="I83" s="36"/>
    </row>
    <row r="84" spans="2:9" s="9" customFormat="1" ht="15.95" customHeight="1">
      <c r="B84" s="54">
        <v>45090</v>
      </c>
      <c r="C84" s="46">
        <v>28561</v>
      </c>
      <c r="D84" s="45" t="s">
        <v>29</v>
      </c>
      <c r="E84" s="61"/>
      <c r="F84" s="61">
        <v>272112</v>
      </c>
      <c r="G84" s="61">
        <f t="shared" si="0"/>
        <v>29210110.66</v>
      </c>
      <c r="H84" s="36"/>
      <c r="I84" s="36"/>
    </row>
    <row r="85" spans="2:9" s="9" customFormat="1" ht="15.95" customHeight="1">
      <c r="B85" s="54">
        <v>45090</v>
      </c>
      <c r="C85" s="46">
        <v>28574</v>
      </c>
      <c r="D85" s="45" t="s">
        <v>27</v>
      </c>
      <c r="E85" s="61"/>
      <c r="F85" s="61">
        <v>5300000</v>
      </c>
      <c r="G85" s="61">
        <f t="shared" si="0"/>
        <v>23910110.66</v>
      </c>
      <c r="H85" s="36"/>
      <c r="I85" s="36"/>
    </row>
    <row r="86" spans="2:9" s="9" customFormat="1" ht="15.95" customHeight="1">
      <c r="B86" s="54">
        <v>45090</v>
      </c>
      <c r="C86" s="46">
        <v>28565</v>
      </c>
      <c r="D86" s="45" t="s">
        <v>27</v>
      </c>
      <c r="E86" s="61"/>
      <c r="F86" s="61">
        <v>10289855</v>
      </c>
      <c r="G86" s="61">
        <f t="shared" si="0"/>
        <v>13620255.66</v>
      </c>
      <c r="H86" s="36"/>
      <c r="I86" s="36"/>
    </row>
    <row r="87" spans="2:9" s="9" customFormat="1" ht="15.95" customHeight="1">
      <c r="B87" s="54">
        <v>45090</v>
      </c>
      <c r="C87" s="46">
        <v>31019231878</v>
      </c>
      <c r="D87" s="45" t="s">
        <v>27</v>
      </c>
      <c r="E87" s="61"/>
      <c r="F87" s="61">
        <v>3500000</v>
      </c>
      <c r="G87" s="61">
        <f t="shared" si="0"/>
        <v>10120255.66</v>
      </c>
      <c r="H87" s="36"/>
      <c r="I87" s="36"/>
    </row>
    <row r="88" spans="2:9" s="9" customFormat="1" ht="15.95" customHeight="1">
      <c r="B88" s="54">
        <v>45091</v>
      </c>
      <c r="C88" s="46">
        <v>557650446</v>
      </c>
      <c r="D88" s="45" t="s">
        <v>21</v>
      </c>
      <c r="E88" s="61">
        <v>402570</v>
      </c>
      <c r="F88" s="61"/>
      <c r="G88" s="61">
        <f t="shared" si="0"/>
        <v>10522825.66</v>
      </c>
      <c r="H88" s="36"/>
      <c r="I88" s="36"/>
    </row>
    <row r="89" spans="2:9" s="9" customFormat="1" ht="15.95" customHeight="1">
      <c r="B89" s="54">
        <v>45091</v>
      </c>
      <c r="C89" s="46">
        <v>28562</v>
      </c>
      <c r="D89" s="45" t="s">
        <v>71</v>
      </c>
      <c r="E89" s="61"/>
      <c r="F89" s="61">
        <v>92735.4</v>
      </c>
      <c r="G89" s="61">
        <f t="shared" si="0"/>
        <v>10430090.26</v>
      </c>
      <c r="H89" s="36"/>
      <c r="I89" s="36"/>
    </row>
    <row r="90" spans="2:9" s="9" customFormat="1" ht="15.95" customHeight="1">
      <c r="B90" s="54">
        <v>45091</v>
      </c>
      <c r="C90" s="46">
        <v>31028950611</v>
      </c>
      <c r="D90" s="45" t="s">
        <v>27</v>
      </c>
      <c r="E90" s="61"/>
      <c r="F90" s="61">
        <v>400000</v>
      </c>
      <c r="G90" s="61">
        <f t="shared" si="0"/>
        <v>10030090.26</v>
      </c>
      <c r="H90" s="36"/>
      <c r="I90" s="36"/>
    </row>
    <row r="91" spans="2:9" s="9" customFormat="1" ht="15.95" customHeight="1">
      <c r="B91" s="54">
        <v>45092</v>
      </c>
      <c r="C91" s="46">
        <v>557650594</v>
      </c>
      <c r="D91" s="45" t="s">
        <v>21</v>
      </c>
      <c r="E91" s="61">
        <v>550070</v>
      </c>
      <c r="F91" s="61"/>
      <c r="G91" s="61">
        <f t="shared" si="0"/>
        <v>10580160.26</v>
      </c>
      <c r="H91" s="36"/>
      <c r="I91" s="36"/>
    </row>
    <row r="92" spans="2:9" s="9" customFormat="1" ht="15.95" customHeight="1">
      <c r="B92" s="54">
        <v>45092</v>
      </c>
      <c r="C92" s="46">
        <v>557650593</v>
      </c>
      <c r="D92" s="45" t="s">
        <v>21</v>
      </c>
      <c r="E92" s="61">
        <v>9500</v>
      </c>
      <c r="F92" s="61"/>
      <c r="G92" s="61">
        <f t="shared" si="0"/>
        <v>10589660.26</v>
      </c>
      <c r="H92" s="36"/>
      <c r="I92" s="36"/>
    </row>
    <row r="93" spans="2:9" s="9" customFormat="1" ht="15.95" customHeight="1">
      <c r="B93" s="54">
        <v>45092</v>
      </c>
      <c r="C93" s="46">
        <v>557650591</v>
      </c>
      <c r="D93" s="45" t="s">
        <v>21</v>
      </c>
      <c r="E93" s="61">
        <v>8408270</v>
      </c>
      <c r="F93" s="61"/>
      <c r="G93" s="61">
        <f t="shared" si="0"/>
        <v>18997930.259999998</v>
      </c>
      <c r="H93" s="36"/>
      <c r="I93" s="36"/>
    </row>
    <row r="94" spans="2:9" s="9" customFormat="1" ht="15.95" customHeight="1">
      <c r="B94" s="54">
        <v>45092</v>
      </c>
      <c r="C94" s="46">
        <v>28577</v>
      </c>
      <c r="D94" s="45" t="s">
        <v>27</v>
      </c>
      <c r="E94" s="61"/>
      <c r="F94" s="61">
        <v>8958340</v>
      </c>
      <c r="G94" s="61">
        <f t="shared" si="0"/>
        <v>10039590.259999998</v>
      </c>
      <c r="H94" s="36"/>
      <c r="I94" s="36"/>
    </row>
    <row r="95" spans="2:9" s="9" customFormat="1" ht="15.95" customHeight="1">
      <c r="B95" s="54">
        <v>45093</v>
      </c>
      <c r="C95" s="46">
        <v>31049214975</v>
      </c>
      <c r="D95" s="45" t="s">
        <v>39</v>
      </c>
      <c r="E95" s="61">
        <v>39850000</v>
      </c>
      <c r="F95" s="61"/>
      <c r="G95" s="61">
        <f t="shared" si="0"/>
        <v>49889590.259999998</v>
      </c>
      <c r="H95" s="36"/>
      <c r="I95" s="36"/>
    </row>
    <row r="96" spans="2:9" s="9" customFormat="1" ht="15.95" customHeight="1">
      <c r="B96" s="54">
        <v>45093</v>
      </c>
      <c r="C96" s="46">
        <v>31049211591</v>
      </c>
      <c r="D96" s="45" t="s">
        <v>39</v>
      </c>
      <c r="E96" s="61">
        <v>94800</v>
      </c>
      <c r="F96" s="61"/>
      <c r="G96" s="61">
        <f t="shared" si="0"/>
        <v>49984390.259999998</v>
      </c>
      <c r="H96" s="36"/>
      <c r="I96" s="36"/>
    </row>
    <row r="97" spans="2:9" s="9" customFormat="1" ht="15.95" customHeight="1">
      <c r="B97" s="54">
        <v>45093</v>
      </c>
      <c r="C97" s="46">
        <v>162080174</v>
      </c>
      <c r="D97" s="45" t="s">
        <v>21</v>
      </c>
      <c r="E97" s="61">
        <v>5000000</v>
      </c>
      <c r="F97" s="61"/>
      <c r="G97" s="61">
        <f t="shared" si="0"/>
        <v>54984390.259999998</v>
      </c>
      <c r="H97" s="36"/>
      <c r="I97" s="36"/>
    </row>
    <row r="98" spans="2:9" s="9" customFormat="1" ht="15.95" customHeight="1">
      <c r="B98" s="54">
        <v>45093</v>
      </c>
      <c r="C98" s="46">
        <v>162080170</v>
      </c>
      <c r="D98" s="45" t="s">
        <v>21</v>
      </c>
      <c r="E98" s="61">
        <v>5000000</v>
      </c>
      <c r="F98" s="61"/>
      <c r="G98" s="61">
        <f t="shared" si="0"/>
        <v>59984390.259999998</v>
      </c>
      <c r="H98" s="36"/>
      <c r="I98" s="36"/>
    </row>
    <row r="99" spans="2:9" s="9" customFormat="1" ht="15.95" customHeight="1">
      <c r="B99" s="54">
        <v>45093</v>
      </c>
      <c r="C99" s="46">
        <v>162080096</v>
      </c>
      <c r="D99" s="45" t="s">
        <v>21</v>
      </c>
      <c r="E99" s="61">
        <v>10289855</v>
      </c>
      <c r="F99" s="61"/>
      <c r="G99" s="61">
        <f t="shared" si="0"/>
        <v>70274245.25999999</v>
      </c>
      <c r="H99" s="36"/>
      <c r="I99" s="36"/>
    </row>
    <row r="100" spans="2:9" s="9" customFormat="1" ht="15.95" customHeight="1">
      <c r="B100" s="54">
        <v>45093</v>
      </c>
      <c r="C100" s="46">
        <v>162080994</v>
      </c>
      <c r="D100" s="45" t="s">
        <v>21</v>
      </c>
      <c r="E100" s="61">
        <v>5300000</v>
      </c>
      <c r="F100" s="61"/>
      <c r="G100" s="61">
        <f t="shared" si="0"/>
        <v>75574245.25999999</v>
      </c>
      <c r="H100" s="36"/>
      <c r="I100" s="36"/>
    </row>
    <row r="101" spans="2:9" s="9" customFormat="1" ht="15.95" customHeight="1">
      <c r="B101" s="54">
        <v>45093</v>
      </c>
      <c r="C101" s="46">
        <v>162080092</v>
      </c>
      <c r="D101" s="45" t="s">
        <v>21</v>
      </c>
      <c r="E101" s="61">
        <v>3000000</v>
      </c>
      <c r="F101" s="61"/>
      <c r="G101" s="61">
        <f t="shared" si="0"/>
        <v>78574245.25999999</v>
      </c>
      <c r="H101" s="36"/>
      <c r="I101" s="36"/>
    </row>
    <row r="102" spans="2:9" s="9" customFormat="1" ht="15.95" customHeight="1">
      <c r="B102" s="54">
        <v>45093</v>
      </c>
      <c r="C102" s="46">
        <v>28451</v>
      </c>
      <c r="D102" s="45" t="s">
        <v>53</v>
      </c>
      <c r="E102" s="61"/>
      <c r="F102" s="61">
        <v>141250</v>
      </c>
      <c r="G102" s="61">
        <f t="shared" si="0"/>
        <v>78432995.25999999</v>
      </c>
      <c r="H102" s="36"/>
      <c r="I102" s="36"/>
    </row>
    <row r="103" spans="2:9" s="9" customFormat="1" ht="15.95" customHeight="1">
      <c r="B103" s="54">
        <v>45093</v>
      </c>
      <c r="C103" s="46">
        <v>28550</v>
      </c>
      <c r="D103" s="45" t="s">
        <v>26</v>
      </c>
      <c r="E103" s="61"/>
      <c r="F103" s="61">
        <v>92226</v>
      </c>
      <c r="G103" s="61">
        <f t="shared" si="0"/>
        <v>78340769.25999999</v>
      </c>
      <c r="H103" s="36"/>
      <c r="I103" s="36"/>
    </row>
    <row r="104" spans="2:9" s="9" customFormat="1" ht="15.95" customHeight="1">
      <c r="B104" s="54">
        <v>45093</v>
      </c>
      <c r="C104" s="46">
        <v>28559</v>
      </c>
      <c r="D104" s="45" t="s">
        <v>61</v>
      </c>
      <c r="E104" s="61"/>
      <c r="F104" s="61">
        <v>1300866.6000000001</v>
      </c>
      <c r="G104" s="61">
        <f t="shared" si="0"/>
        <v>77039902.659999996</v>
      </c>
      <c r="H104" s="36"/>
      <c r="I104" s="36"/>
    </row>
    <row r="105" spans="2:9" s="9" customFormat="1" ht="15.95" customHeight="1">
      <c r="B105" s="54">
        <v>45093</v>
      </c>
      <c r="C105" s="46">
        <v>28555</v>
      </c>
      <c r="D105" s="45" t="s">
        <v>27</v>
      </c>
      <c r="E105" s="61"/>
      <c r="F105" s="61">
        <v>5000000</v>
      </c>
      <c r="G105" s="61">
        <f t="shared" si="0"/>
        <v>72039902.659999996</v>
      </c>
      <c r="H105" s="36"/>
      <c r="I105" s="36"/>
    </row>
    <row r="106" spans="2:9" s="9" customFormat="1" ht="15.95" customHeight="1">
      <c r="B106" s="54">
        <v>45093</v>
      </c>
      <c r="C106" s="46">
        <v>28554</v>
      </c>
      <c r="D106" s="45" t="s">
        <v>27</v>
      </c>
      <c r="E106" s="61"/>
      <c r="F106" s="61">
        <v>6000000</v>
      </c>
      <c r="G106" s="61">
        <f t="shared" si="0"/>
        <v>66039902.659999996</v>
      </c>
      <c r="H106" s="36"/>
      <c r="I106" s="36"/>
    </row>
    <row r="107" spans="2:9" s="9" customFormat="1" ht="15.95" customHeight="1">
      <c r="B107" s="54">
        <v>45093</v>
      </c>
      <c r="C107" s="46">
        <v>28563</v>
      </c>
      <c r="D107" s="45" t="s">
        <v>72</v>
      </c>
      <c r="E107" s="61"/>
      <c r="F107" s="61">
        <v>550286.44999999995</v>
      </c>
      <c r="G107" s="61">
        <f t="shared" si="0"/>
        <v>65489616.209999993</v>
      </c>
      <c r="H107" s="36"/>
      <c r="I107" s="36"/>
    </row>
    <row r="108" spans="2:9" s="9" customFormat="1" ht="15.95" customHeight="1">
      <c r="B108" s="54">
        <v>45093</v>
      </c>
      <c r="C108" s="46">
        <v>28560</v>
      </c>
      <c r="D108" s="45" t="s">
        <v>72</v>
      </c>
      <c r="E108" s="61"/>
      <c r="F108" s="61">
        <v>3164147.06</v>
      </c>
      <c r="G108" s="61">
        <f t="shared" si="0"/>
        <v>62325469.149999991</v>
      </c>
      <c r="H108" s="36"/>
      <c r="I108" s="36"/>
    </row>
    <row r="109" spans="2:9" s="9" customFormat="1" ht="15.95" customHeight="1">
      <c r="B109" s="54">
        <v>45093</v>
      </c>
      <c r="C109" s="46">
        <v>28573</v>
      </c>
      <c r="D109" s="45" t="s">
        <v>33</v>
      </c>
      <c r="E109" s="61"/>
      <c r="F109" s="61">
        <v>38479.449999999997</v>
      </c>
      <c r="G109" s="61">
        <f t="shared" si="0"/>
        <v>62286989.699999988</v>
      </c>
      <c r="H109" s="36"/>
      <c r="I109" s="36"/>
    </row>
    <row r="110" spans="2:9" s="9" customFormat="1" ht="15.95" customHeight="1">
      <c r="B110" s="54">
        <v>45093</v>
      </c>
      <c r="C110" s="46">
        <v>28572</v>
      </c>
      <c r="D110" s="45" t="s">
        <v>73</v>
      </c>
      <c r="E110" s="61"/>
      <c r="F110" s="61">
        <v>2490345.4900000002</v>
      </c>
      <c r="G110" s="61">
        <f t="shared" si="0"/>
        <v>59796644.209999986</v>
      </c>
      <c r="H110" s="36"/>
      <c r="I110" s="36"/>
    </row>
    <row r="111" spans="2:9" s="9" customFormat="1" ht="15.95" customHeight="1">
      <c r="B111" s="54">
        <v>45093</v>
      </c>
      <c r="C111" s="46">
        <v>28571</v>
      </c>
      <c r="D111" s="45" t="s">
        <v>27</v>
      </c>
      <c r="E111" s="61"/>
      <c r="F111" s="61">
        <v>3000000</v>
      </c>
      <c r="G111" s="61">
        <f t="shared" si="0"/>
        <v>56796644.209999986</v>
      </c>
      <c r="H111" s="36"/>
      <c r="I111" s="36"/>
    </row>
    <row r="112" spans="2:9" s="9" customFormat="1" ht="15.95" customHeight="1">
      <c r="B112" s="54">
        <v>45093</v>
      </c>
      <c r="C112" s="46">
        <v>28566</v>
      </c>
      <c r="D112" s="45" t="s">
        <v>27</v>
      </c>
      <c r="E112" s="61"/>
      <c r="F112" s="61">
        <v>5000000</v>
      </c>
      <c r="G112" s="61">
        <f t="shared" si="0"/>
        <v>51796644.209999986</v>
      </c>
      <c r="H112" s="36"/>
      <c r="I112" s="36"/>
    </row>
    <row r="113" spans="2:9" s="9" customFormat="1" ht="15.95" customHeight="1">
      <c r="B113" s="54">
        <v>45093</v>
      </c>
      <c r="C113" s="46">
        <v>28567</v>
      </c>
      <c r="D113" s="45" t="s">
        <v>27</v>
      </c>
      <c r="E113" s="61"/>
      <c r="F113" s="61">
        <v>5000000</v>
      </c>
      <c r="G113" s="61">
        <f t="shared" si="0"/>
        <v>46796644.209999986</v>
      </c>
      <c r="H113" s="36"/>
      <c r="I113" s="36"/>
    </row>
    <row r="114" spans="2:9" s="9" customFormat="1" ht="15.95" customHeight="1">
      <c r="B114" s="54">
        <v>45093</v>
      </c>
      <c r="C114" s="46">
        <v>28568</v>
      </c>
      <c r="D114" s="45" t="s">
        <v>27</v>
      </c>
      <c r="E114" s="61"/>
      <c r="F114" s="61">
        <v>5000000</v>
      </c>
      <c r="G114" s="61">
        <f t="shared" si="0"/>
        <v>41796644.209999986</v>
      </c>
      <c r="H114" s="36"/>
      <c r="I114" s="36"/>
    </row>
    <row r="115" spans="2:9" s="9" customFormat="1" ht="15.95" customHeight="1">
      <c r="B115" s="54">
        <v>45093</v>
      </c>
      <c r="C115" s="46">
        <v>28569</v>
      </c>
      <c r="D115" s="45" t="s">
        <v>27</v>
      </c>
      <c r="E115" s="61"/>
      <c r="F115" s="61">
        <v>5000000</v>
      </c>
      <c r="G115" s="61">
        <f t="shared" si="0"/>
        <v>36796644.209999986</v>
      </c>
      <c r="H115" s="36"/>
      <c r="I115" s="36"/>
    </row>
    <row r="116" spans="2:9" s="9" customFormat="1" ht="15.95" customHeight="1">
      <c r="B116" s="54">
        <v>45093</v>
      </c>
      <c r="C116" s="46">
        <v>28570</v>
      </c>
      <c r="D116" s="45" t="s">
        <v>27</v>
      </c>
      <c r="E116" s="61"/>
      <c r="F116" s="61">
        <v>5000000</v>
      </c>
      <c r="G116" s="61">
        <f t="shared" si="0"/>
        <v>31796644.209999986</v>
      </c>
      <c r="H116" s="36"/>
      <c r="I116" s="36"/>
    </row>
    <row r="117" spans="2:9" s="9" customFormat="1" ht="15.95" customHeight="1">
      <c r="B117" s="54">
        <v>45093</v>
      </c>
      <c r="C117" s="46">
        <v>28580</v>
      </c>
      <c r="D117" s="45" t="s">
        <v>50</v>
      </c>
      <c r="E117" s="61"/>
      <c r="F117" s="61">
        <v>56481.27</v>
      </c>
      <c r="G117" s="61">
        <f t="shared" si="0"/>
        <v>31740162.939999986</v>
      </c>
      <c r="H117" s="36"/>
      <c r="I117" s="36"/>
    </row>
    <row r="118" spans="2:9" s="9" customFormat="1" ht="15.95" customHeight="1">
      <c r="B118" s="54">
        <v>45093</v>
      </c>
      <c r="C118" s="46">
        <v>28579</v>
      </c>
      <c r="D118" s="45" t="s">
        <v>28</v>
      </c>
      <c r="E118" s="61"/>
      <c r="F118" s="61">
        <v>855742.23</v>
      </c>
      <c r="G118" s="61">
        <f t="shared" si="0"/>
        <v>30884420.709999986</v>
      </c>
      <c r="H118" s="36"/>
      <c r="I118" s="36"/>
    </row>
    <row r="119" spans="2:9" s="9" customFormat="1" ht="15.95" customHeight="1">
      <c r="B119" s="54">
        <v>45093</v>
      </c>
      <c r="C119" s="46">
        <v>28576</v>
      </c>
      <c r="D119" s="45" t="s">
        <v>36</v>
      </c>
      <c r="E119" s="61"/>
      <c r="F119" s="61">
        <v>1099911.43</v>
      </c>
      <c r="G119" s="61">
        <f t="shared" si="0"/>
        <v>29784509.279999986</v>
      </c>
      <c r="H119" s="36"/>
      <c r="I119" s="36"/>
    </row>
    <row r="120" spans="2:9" s="9" customFormat="1" ht="15.95" customHeight="1">
      <c r="B120" s="54">
        <v>45093</v>
      </c>
      <c r="C120" s="46">
        <v>28582</v>
      </c>
      <c r="D120" s="45" t="s">
        <v>75</v>
      </c>
      <c r="E120" s="61"/>
      <c r="F120" s="61">
        <v>3261692</v>
      </c>
      <c r="G120" s="61">
        <f t="shared" si="0"/>
        <v>26522817.279999986</v>
      </c>
      <c r="H120" s="36"/>
      <c r="I120" s="36"/>
    </row>
    <row r="121" spans="2:9" s="9" customFormat="1" ht="15.95" customHeight="1">
      <c r="B121" s="54">
        <v>45093</v>
      </c>
      <c r="C121" s="46">
        <v>28583</v>
      </c>
      <c r="D121" s="45" t="s">
        <v>51</v>
      </c>
      <c r="E121" s="61"/>
      <c r="F121" s="61">
        <v>10000000</v>
      </c>
      <c r="G121" s="61">
        <f t="shared" si="0"/>
        <v>16522817.279999986</v>
      </c>
      <c r="H121" s="36"/>
      <c r="I121" s="36"/>
    </row>
    <row r="122" spans="2:9" s="9" customFormat="1" ht="15.95" customHeight="1">
      <c r="B122" s="54">
        <v>45093</v>
      </c>
      <c r="C122" s="46">
        <v>31054860716</v>
      </c>
      <c r="D122" s="45" t="s">
        <v>27</v>
      </c>
      <c r="E122" s="61"/>
      <c r="F122" s="61">
        <v>6300000</v>
      </c>
      <c r="G122" s="61">
        <f t="shared" si="0"/>
        <v>10222817.279999986</v>
      </c>
      <c r="H122" s="36"/>
      <c r="I122" s="36"/>
    </row>
    <row r="123" spans="2:9" s="9" customFormat="1" ht="15.95" customHeight="1">
      <c r="B123" s="54">
        <v>45096</v>
      </c>
      <c r="C123" s="46">
        <v>557650880</v>
      </c>
      <c r="D123" s="45" t="s">
        <v>21</v>
      </c>
      <c r="E123" s="61">
        <v>7500</v>
      </c>
      <c r="F123" s="61"/>
      <c r="G123" s="61">
        <f t="shared" si="0"/>
        <v>10230317.279999986</v>
      </c>
      <c r="H123" s="36"/>
      <c r="I123" s="36"/>
    </row>
    <row r="124" spans="2:9" s="9" customFormat="1" ht="15.95" customHeight="1">
      <c r="B124" s="54">
        <v>45096</v>
      </c>
      <c r="C124" s="46">
        <v>557650879</v>
      </c>
      <c r="D124" s="45" t="s">
        <v>21</v>
      </c>
      <c r="E124" s="61">
        <v>2500</v>
      </c>
      <c r="F124" s="61"/>
      <c r="G124" s="61">
        <f t="shared" si="0"/>
        <v>10232817.279999986</v>
      </c>
      <c r="H124" s="36"/>
      <c r="I124" s="36"/>
    </row>
    <row r="125" spans="2:9" s="9" customFormat="1" ht="15.95" customHeight="1">
      <c r="B125" s="54">
        <v>45096</v>
      </c>
      <c r="C125" s="46">
        <v>557650878</v>
      </c>
      <c r="D125" s="45" t="s">
        <v>21</v>
      </c>
      <c r="E125" s="61">
        <v>3400</v>
      </c>
      <c r="F125" s="61"/>
      <c r="G125" s="61">
        <f t="shared" si="0"/>
        <v>10236217.279999986</v>
      </c>
      <c r="H125" s="36"/>
      <c r="I125" s="36"/>
    </row>
    <row r="126" spans="2:9" s="9" customFormat="1" ht="15.95" customHeight="1">
      <c r="B126" s="54">
        <v>45096</v>
      </c>
      <c r="C126" s="46">
        <v>557650877</v>
      </c>
      <c r="D126" s="45" t="s">
        <v>21</v>
      </c>
      <c r="E126" s="61">
        <v>3300</v>
      </c>
      <c r="F126" s="61"/>
      <c r="G126" s="61">
        <f t="shared" si="0"/>
        <v>10239517.279999986</v>
      </c>
      <c r="H126" s="36"/>
      <c r="I126" s="36"/>
    </row>
    <row r="127" spans="2:9" s="9" customFormat="1" ht="15.95" customHeight="1">
      <c r="B127" s="54">
        <v>45096</v>
      </c>
      <c r="C127" s="46">
        <v>557650875</v>
      </c>
      <c r="D127" s="45" t="s">
        <v>21</v>
      </c>
      <c r="E127" s="61">
        <v>6230685</v>
      </c>
      <c r="F127" s="61"/>
      <c r="G127" s="61">
        <f t="shared" si="0"/>
        <v>16470202.279999986</v>
      </c>
      <c r="H127" s="36"/>
      <c r="I127" s="36"/>
    </row>
    <row r="128" spans="2:9" s="9" customFormat="1" ht="15.95" customHeight="1">
      <c r="B128" s="54">
        <v>45096</v>
      </c>
      <c r="C128" s="46">
        <v>31082858355</v>
      </c>
      <c r="D128" s="45" t="s">
        <v>39</v>
      </c>
      <c r="E128" s="61">
        <v>200000</v>
      </c>
      <c r="F128" s="61"/>
      <c r="G128" s="61">
        <f t="shared" si="0"/>
        <v>16670202.279999986</v>
      </c>
      <c r="H128" s="36"/>
      <c r="I128" s="36"/>
    </row>
    <row r="129" spans="2:9" s="9" customFormat="1" ht="15.95" customHeight="1">
      <c r="B129" s="54">
        <v>45096</v>
      </c>
      <c r="C129" s="46">
        <v>28581</v>
      </c>
      <c r="D129" s="45" t="s">
        <v>58</v>
      </c>
      <c r="E129" s="61"/>
      <c r="F129" s="61">
        <v>126704.54</v>
      </c>
      <c r="G129" s="61">
        <f t="shared" si="0"/>
        <v>16543497.739999987</v>
      </c>
      <c r="H129" s="36"/>
      <c r="I129" s="36"/>
    </row>
    <row r="130" spans="2:9" s="9" customFormat="1" ht="15.95" customHeight="1">
      <c r="B130" s="54">
        <v>45096</v>
      </c>
      <c r="C130" s="46">
        <v>28593</v>
      </c>
      <c r="D130" s="45" t="s">
        <v>27</v>
      </c>
      <c r="E130" s="61"/>
      <c r="F130" s="61">
        <v>6230685</v>
      </c>
      <c r="G130" s="61">
        <f t="shared" si="0"/>
        <v>10312812.739999987</v>
      </c>
      <c r="H130" s="36"/>
      <c r="I130" s="36"/>
    </row>
    <row r="131" spans="2:9" s="9" customFormat="1" ht="15.95" customHeight="1">
      <c r="B131" s="54">
        <v>45097</v>
      </c>
      <c r="C131" s="46">
        <v>31098170442</v>
      </c>
      <c r="D131" s="45" t="s">
        <v>39</v>
      </c>
      <c r="E131" s="61">
        <v>50000</v>
      </c>
      <c r="F131" s="61"/>
      <c r="G131" s="61">
        <f t="shared" si="0"/>
        <v>10362812.739999987</v>
      </c>
      <c r="H131" s="36"/>
      <c r="I131" s="36"/>
    </row>
    <row r="132" spans="2:9" s="9" customFormat="1" ht="15.95" customHeight="1">
      <c r="B132" s="54">
        <v>45097</v>
      </c>
      <c r="C132" s="46">
        <v>162100434</v>
      </c>
      <c r="D132" s="45" t="s">
        <v>21</v>
      </c>
      <c r="E132" s="61">
        <v>5000000</v>
      </c>
      <c r="F132" s="61"/>
      <c r="G132" s="61">
        <f t="shared" si="0"/>
        <v>15362812.739999987</v>
      </c>
      <c r="H132" s="36"/>
      <c r="I132" s="36"/>
    </row>
    <row r="133" spans="2:9" s="9" customFormat="1" ht="15.95" customHeight="1">
      <c r="B133" s="54">
        <v>45097</v>
      </c>
      <c r="C133" s="46">
        <v>28578</v>
      </c>
      <c r="D133" s="45" t="s">
        <v>74</v>
      </c>
      <c r="E133" s="61"/>
      <c r="F133" s="61">
        <v>1438458.2</v>
      </c>
      <c r="G133" s="61">
        <f t="shared" si="0"/>
        <v>13924354.539999988</v>
      </c>
      <c r="H133" s="36"/>
      <c r="I133" s="36"/>
    </row>
    <row r="134" spans="2:9" s="9" customFormat="1" ht="15.95" customHeight="1">
      <c r="B134" s="54">
        <v>45097</v>
      </c>
      <c r="C134" s="46">
        <v>31098516314</v>
      </c>
      <c r="D134" s="45" t="s">
        <v>27</v>
      </c>
      <c r="E134" s="61"/>
      <c r="F134" s="61">
        <v>3400000</v>
      </c>
      <c r="G134" s="61">
        <f t="shared" si="0"/>
        <v>10524354.539999988</v>
      </c>
      <c r="H134" s="36"/>
      <c r="I134" s="36"/>
    </row>
    <row r="135" spans="2:9" s="9" customFormat="1" ht="15.95" customHeight="1">
      <c r="B135" s="54">
        <v>45098</v>
      </c>
      <c r="C135" s="46">
        <v>531042460</v>
      </c>
      <c r="D135" s="45" t="s">
        <v>21</v>
      </c>
      <c r="E135" s="61">
        <v>19951</v>
      </c>
      <c r="F135" s="61"/>
      <c r="G135" s="61">
        <f t="shared" si="0"/>
        <v>10544305.539999988</v>
      </c>
      <c r="H135" s="36"/>
      <c r="I135" s="36"/>
    </row>
    <row r="136" spans="2:9" s="9" customFormat="1" ht="15.95" customHeight="1">
      <c r="B136" s="54">
        <v>45098</v>
      </c>
      <c r="C136" s="46">
        <v>531042465</v>
      </c>
      <c r="D136" s="45" t="s">
        <v>21</v>
      </c>
      <c r="E136" s="61">
        <v>18727927</v>
      </c>
      <c r="F136" s="61"/>
      <c r="G136" s="61">
        <f t="shared" si="0"/>
        <v>29272232.539999988</v>
      </c>
      <c r="H136" s="36"/>
      <c r="I136" s="36"/>
    </row>
    <row r="137" spans="2:9" s="9" customFormat="1" ht="15.95" customHeight="1">
      <c r="B137" s="54">
        <v>45098</v>
      </c>
      <c r="C137" s="46">
        <v>31112956045</v>
      </c>
      <c r="D137" s="45" t="s">
        <v>39</v>
      </c>
      <c r="E137" s="61">
        <v>200000</v>
      </c>
      <c r="F137" s="61"/>
      <c r="G137" s="61">
        <f t="shared" si="0"/>
        <v>29472232.539999988</v>
      </c>
      <c r="H137" s="36"/>
      <c r="I137" s="36"/>
    </row>
    <row r="138" spans="2:9" s="9" customFormat="1" ht="15.95" customHeight="1">
      <c r="B138" s="54">
        <v>45098</v>
      </c>
      <c r="C138" s="46">
        <v>31107248675</v>
      </c>
      <c r="D138" s="45" t="s">
        <v>39</v>
      </c>
      <c r="E138" s="61">
        <v>25000</v>
      </c>
      <c r="F138" s="61"/>
      <c r="G138" s="61">
        <f t="shared" si="0"/>
        <v>29497232.539999988</v>
      </c>
      <c r="H138" s="36"/>
      <c r="I138" s="36"/>
    </row>
    <row r="139" spans="2:9" s="9" customFormat="1" ht="15.95" customHeight="1">
      <c r="B139" s="54">
        <v>45098</v>
      </c>
      <c r="C139" s="46">
        <v>31106880676</v>
      </c>
      <c r="D139" s="45" t="s">
        <v>39</v>
      </c>
      <c r="E139" s="61">
        <v>50000</v>
      </c>
      <c r="F139" s="61"/>
      <c r="G139" s="61">
        <f t="shared" si="0"/>
        <v>29547232.539999988</v>
      </c>
      <c r="H139" s="36"/>
      <c r="I139" s="36"/>
    </row>
    <row r="140" spans="2:9" s="9" customFormat="1" ht="15.95" customHeight="1">
      <c r="B140" s="54">
        <v>45098</v>
      </c>
      <c r="C140" s="46">
        <v>28611</v>
      </c>
      <c r="D140" s="45" t="s">
        <v>27</v>
      </c>
      <c r="E140" s="61"/>
      <c r="F140" s="61">
        <v>8727927</v>
      </c>
      <c r="G140" s="61">
        <f t="shared" si="0"/>
        <v>20819305.539999988</v>
      </c>
      <c r="H140" s="36"/>
      <c r="I140" s="36"/>
    </row>
    <row r="141" spans="2:9" s="9" customFormat="1" ht="15.95" customHeight="1">
      <c r="B141" s="54">
        <v>45098</v>
      </c>
      <c r="C141" s="46">
        <v>28610</v>
      </c>
      <c r="D141" s="45" t="s">
        <v>27</v>
      </c>
      <c r="E141" s="61"/>
      <c r="F141" s="61">
        <v>10000000</v>
      </c>
      <c r="G141" s="61">
        <f t="shared" si="0"/>
        <v>10819305.539999988</v>
      </c>
      <c r="H141" s="36"/>
      <c r="I141" s="36"/>
    </row>
    <row r="142" spans="2:9" s="9" customFormat="1" ht="15.95" customHeight="1">
      <c r="B142" s="54">
        <v>45099</v>
      </c>
      <c r="C142" s="46">
        <v>162130134</v>
      </c>
      <c r="D142" s="45" t="s">
        <v>21</v>
      </c>
      <c r="E142" s="61">
        <v>10000000</v>
      </c>
      <c r="F142" s="61"/>
      <c r="G142" s="61">
        <f t="shared" si="0"/>
        <v>20819305.539999988</v>
      </c>
      <c r="H142" s="36"/>
      <c r="I142" s="36"/>
    </row>
    <row r="143" spans="2:9" s="9" customFormat="1" ht="15.95" customHeight="1">
      <c r="B143" s="54">
        <v>45099</v>
      </c>
      <c r="C143" s="46">
        <v>162130131</v>
      </c>
      <c r="D143" s="45" t="s">
        <v>21</v>
      </c>
      <c r="E143" s="61">
        <v>6000000</v>
      </c>
      <c r="F143" s="61"/>
      <c r="G143" s="61">
        <f t="shared" si="0"/>
        <v>26819305.539999988</v>
      </c>
      <c r="H143" s="36"/>
      <c r="I143" s="36"/>
    </row>
    <row r="144" spans="2:9" s="9" customFormat="1" ht="15.95" customHeight="1">
      <c r="B144" s="54">
        <v>45099</v>
      </c>
      <c r="C144" s="46">
        <v>28585</v>
      </c>
      <c r="D144" s="45" t="s">
        <v>76</v>
      </c>
      <c r="E144" s="61"/>
      <c r="F144" s="61">
        <v>36344.019999999997</v>
      </c>
      <c r="G144" s="61">
        <f t="shared" si="0"/>
        <v>26782961.519999988</v>
      </c>
      <c r="H144" s="36"/>
      <c r="I144" s="36"/>
    </row>
    <row r="145" spans="2:9" s="9" customFormat="1" ht="15.95" customHeight="1">
      <c r="B145" s="54">
        <v>45099</v>
      </c>
      <c r="C145" s="46">
        <v>28587</v>
      </c>
      <c r="D145" s="45" t="s">
        <v>78</v>
      </c>
      <c r="E145" s="61"/>
      <c r="F145" s="61">
        <v>47177.35</v>
      </c>
      <c r="G145" s="61">
        <f t="shared" si="0"/>
        <v>26735784.169999987</v>
      </c>
      <c r="H145" s="36"/>
      <c r="I145" s="36"/>
    </row>
    <row r="146" spans="2:9" s="9" customFormat="1" ht="15.95" customHeight="1">
      <c r="B146" s="54">
        <v>45099</v>
      </c>
      <c r="C146" s="46">
        <v>28590</v>
      </c>
      <c r="D146" s="45" t="s">
        <v>79</v>
      </c>
      <c r="E146" s="61"/>
      <c r="F146" s="61">
        <v>58150.44</v>
      </c>
      <c r="G146" s="61">
        <f t="shared" si="0"/>
        <v>26677633.729999986</v>
      </c>
      <c r="H146" s="36"/>
      <c r="I146" s="36"/>
    </row>
    <row r="147" spans="2:9" s="9" customFormat="1" ht="15.95" customHeight="1">
      <c r="B147" s="54">
        <v>45099</v>
      </c>
      <c r="C147" s="46">
        <v>28591</v>
      </c>
      <c r="D147" s="45" t="s">
        <v>80</v>
      </c>
      <c r="E147" s="61"/>
      <c r="F147" s="61">
        <v>70536.399999999994</v>
      </c>
      <c r="G147" s="61">
        <f t="shared" si="0"/>
        <v>26607097.329999987</v>
      </c>
      <c r="H147" s="36"/>
      <c r="I147" s="36"/>
    </row>
    <row r="148" spans="2:9" s="9" customFormat="1" ht="15.95" customHeight="1">
      <c r="B148" s="54">
        <v>45099</v>
      </c>
      <c r="C148" s="46">
        <v>28586</v>
      </c>
      <c r="D148" s="45" t="s">
        <v>81</v>
      </c>
      <c r="E148" s="61"/>
      <c r="F148" s="61">
        <v>82845.34</v>
      </c>
      <c r="G148" s="61">
        <f t="shared" si="0"/>
        <v>26524251.989999987</v>
      </c>
      <c r="H148" s="36"/>
      <c r="I148" s="36"/>
    </row>
    <row r="149" spans="2:9" s="9" customFormat="1" ht="15.95" customHeight="1">
      <c r="B149" s="54">
        <v>45099</v>
      </c>
      <c r="C149" s="46">
        <v>28589</v>
      </c>
      <c r="D149" s="45" t="s">
        <v>82</v>
      </c>
      <c r="E149" s="61"/>
      <c r="F149" s="61">
        <v>88073.37</v>
      </c>
      <c r="G149" s="61">
        <f t="shared" si="0"/>
        <v>26436178.619999986</v>
      </c>
      <c r="H149" s="36"/>
      <c r="I149" s="36"/>
    </row>
    <row r="150" spans="2:9" s="9" customFormat="1" ht="15.95" customHeight="1">
      <c r="B150" s="54">
        <v>45099</v>
      </c>
      <c r="C150" s="46">
        <v>28588</v>
      </c>
      <c r="D150" s="45" t="s">
        <v>83</v>
      </c>
      <c r="E150" s="61"/>
      <c r="F150" s="61">
        <v>118454.08</v>
      </c>
      <c r="G150" s="61">
        <f t="shared" si="0"/>
        <v>26317724.539999988</v>
      </c>
      <c r="H150" s="36"/>
      <c r="I150" s="36"/>
    </row>
    <row r="151" spans="2:9" s="9" customFormat="1" ht="15.95" customHeight="1">
      <c r="B151" s="54">
        <v>45099</v>
      </c>
      <c r="C151" s="46">
        <v>28584</v>
      </c>
      <c r="D151" s="45" t="s">
        <v>22</v>
      </c>
      <c r="E151" s="61"/>
      <c r="F151" s="61">
        <v>530604.9</v>
      </c>
      <c r="G151" s="61">
        <f t="shared" si="0"/>
        <v>25787119.639999989</v>
      </c>
      <c r="H151" s="36"/>
      <c r="I151" s="36"/>
    </row>
    <row r="152" spans="2:9" s="9" customFormat="1" ht="15.95" customHeight="1">
      <c r="B152" s="54">
        <v>45099</v>
      </c>
      <c r="C152" s="46">
        <v>28598</v>
      </c>
      <c r="D152" s="45" t="s">
        <v>74</v>
      </c>
      <c r="E152" s="61"/>
      <c r="F152" s="61">
        <v>133527.76999999999</v>
      </c>
      <c r="G152" s="61">
        <f t="shared" si="0"/>
        <v>25653591.86999999</v>
      </c>
      <c r="H152" s="36"/>
      <c r="I152" s="36"/>
    </row>
    <row r="153" spans="2:9" s="9" customFormat="1" ht="15.95" customHeight="1">
      <c r="B153" s="54">
        <v>45099</v>
      </c>
      <c r="C153" s="46">
        <v>28595</v>
      </c>
      <c r="D153" s="45" t="s">
        <v>49</v>
      </c>
      <c r="E153" s="61"/>
      <c r="F153" s="61">
        <v>1298370</v>
      </c>
      <c r="G153" s="61">
        <f t="shared" si="0"/>
        <v>24355221.86999999</v>
      </c>
      <c r="H153" s="36"/>
      <c r="I153" s="36"/>
    </row>
    <row r="154" spans="2:9" s="9" customFormat="1" ht="15.95" customHeight="1">
      <c r="B154" s="54">
        <v>45099</v>
      </c>
      <c r="C154" s="46">
        <v>28597</v>
      </c>
      <c r="D154" s="45" t="s">
        <v>74</v>
      </c>
      <c r="E154" s="61"/>
      <c r="F154" s="61">
        <v>2002916.6</v>
      </c>
      <c r="G154" s="61">
        <f t="shared" si="0"/>
        <v>22352305.269999988</v>
      </c>
      <c r="H154" s="36"/>
      <c r="I154" s="36"/>
    </row>
    <row r="155" spans="2:9" s="9" customFormat="1" ht="15.95" customHeight="1">
      <c r="B155" s="54">
        <v>45099</v>
      </c>
      <c r="C155" s="46">
        <v>28601</v>
      </c>
      <c r="D155" s="45" t="s">
        <v>65</v>
      </c>
      <c r="E155" s="61"/>
      <c r="F155" s="61">
        <v>2889519.98</v>
      </c>
      <c r="G155" s="61">
        <f t="shared" si="0"/>
        <v>19462785.289999988</v>
      </c>
      <c r="H155" s="36"/>
      <c r="I155" s="36"/>
    </row>
    <row r="156" spans="2:9" s="9" customFormat="1" ht="15.95" customHeight="1">
      <c r="B156" s="54">
        <v>45099</v>
      </c>
      <c r="C156" s="46">
        <v>28600</v>
      </c>
      <c r="D156" s="45" t="s">
        <v>73</v>
      </c>
      <c r="E156" s="15"/>
      <c r="F156" s="15">
        <v>3913471.76</v>
      </c>
      <c r="G156" s="61">
        <f t="shared" si="0"/>
        <v>15549313.529999988</v>
      </c>
      <c r="H156" s="36"/>
      <c r="I156" s="36"/>
    </row>
    <row r="157" spans="2:9" s="9" customFormat="1" ht="15.95" customHeight="1">
      <c r="B157" s="54">
        <v>45099</v>
      </c>
      <c r="C157" s="46">
        <v>28608</v>
      </c>
      <c r="D157" s="45" t="s">
        <v>85</v>
      </c>
      <c r="E157" s="15"/>
      <c r="F157" s="15">
        <v>54516.04</v>
      </c>
      <c r="G157" s="61">
        <f t="shared" si="0"/>
        <v>15494797.489999989</v>
      </c>
      <c r="H157" s="36"/>
      <c r="I157" s="36"/>
    </row>
    <row r="158" spans="2:9" s="9" customFormat="1" ht="15.95" customHeight="1">
      <c r="B158" s="54">
        <v>45099</v>
      </c>
      <c r="C158" s="60">
        <v>28609</v>
      </c>
      <c r="D158" s="45" t="s">
        <v>86</v>
      </c>
      <c r="E158" s="15"/>
      <c r="F158" s="15">
        <v>141648.21</v>
      </c>
      <c r="G158" s="61">
        <f t="shared" si="0"/>
        <v>15353149.279999988</v>
      </c>
      <c r="H158" s="36"/>
      <c r="I158" s="36"/>
    </row>
    <row r="159" spans="2:9" s="9" customFormat="1" ht="15.95" customHeight="1">
      <c r="B159" s="54">
        <v>45099</v>
      </c>
      <c r="C159" s="60">
        <v>28647</v>
      </c>
      <c r="D159" s="45" t="s">
        <v>27</v>
      </c>
      <c r="E159" s="15"/>
      <c r="F159" s="15">
        <v>4000000</v>
      </c>
      <c r="G159" s="61">
        <f t="shared" ref="G159:G222" si="1">+G158+E159-F159</f>
        <v>11353149.279999988</v>
      </c>
      <c r="H159" s="36"/>
      <c r="I159" s="36"/>
    </row>
    <row r="160" spans="2:9" s="9" customFormat="1" ht="15.95" customHeight="1">
      <c r="B160" s="54">
        <v>45100</v>
      </c>
      <c r="C160" s="46">
        <v>162100295</v>
      </c>
      <c r="D160" s="45" t="s">
        <v>21</v>
      </c>
      <c r="E160" s="15">
        <v>6230685</v>
      </c>
      <c r="F160" s="15"/>
      <c r="G160" s="61">
        <f t="shared" si="1"/>
        <v>17583834.279999986</v>
      </c>
      <c r="H160" s="36"/>
      <c r="I160" s="36"/>
    </row>
    <row r="161" spans="2:9" s="9" customFormat="1" ht="15.95" customHeight="1">
      <c r="B161" s="54">
        <v>45100</v>
      </c>
      <c r="C161" s="46">
        <v>28605</v>
      </c>
      <c r="D161" s="45" t="s">
        <v>84</v>
      </c>
      <c r="E161" s="15"/>
      <c r="F161" s="15">
        <v>101700</v>
      </c>
      <c r="G161" s="61">
        <f t="shared" si="1"/>
        <v>17482134.279999986</v>
      </c>
      <c r="H161" s="36"/>
      <c r="I161" s="36"/>
    </row>
    <row r="162" spans="2:9" s="9" customFormat="1" ht="15.95" customHeight="1">
      <c r="B162" s="54">
        <v>45100</v>
      </c>
      <c r="C162" s="46">
        <v>28599</v>
      </c>
      <c r="D162" s="45" t="s">
        <v>73</v>
      </c>
      <c r="E162" s="15"/>
      <c r="F162" s="15">
        <v>391347.18</v>
      </c>
      <c r="G162" s="61">
        <f t="shared" si="1"/>
        <v>17090787.099999987</v>
      </c>
      <c r="H162" s="36"/>
      <c r="I162" s="36"/>
    </row>
    <row r="163" spans="2:9" s="9" customFormat="1" ht="15.95" customHeight="1">
      <c r="B163" s="54">
        <v>45100</v>
      </c>
      <c r="C163" s="46">
        <v>28602</v>
      </c>
      <c r="D163" s="45" t="s">
        <v>33</v>
      </c>
      <c r="E163" s="61"/>
      <c r="F163" s="61">
        <v>577191.68999999994</v>
      </c>
      <c r="G163" s="61">
        <f t="shared" si="1"/>
        <v>16513595.409999987</v>
      </c>
      <c r="H163" s="36"/>
      <c r="I163" s="36"/>
    </row>
    <row r="164" spans="2:9" s="9" customFormat="1" ht="15.95" customHeight="1">
      <c r="B164" s="54">
        <v>45100</v>
      </c>
      <c r="C164" s="46">
        <v>28603</v>
      </c>
      <c r="D164" s="45" t="s">
        <v>33</v>
      </c>
      <c r="E164" s="15"/>
      <c r="F164" s="15">
        <v>577191.68999999994</v>
      </c>
      <c r="G164" s="61">
        <f t="shared" si="1"/>
        <v>15936403.719999988</v>
      </c>
      <c r="H164" s="36"/>
      <c r="I164" s="36"/>
    </row>
    <row r="165" spans="2:9" s="9" customFormat="1" ht="15.95" customHeight="1">
      <c r="B165" s="54">
        <v>45100</v>
      </c>
      <c r="C165" s="46">
        <v>28604</v>
      </c>
      <c r="D165" s="45" t="s">
        <v>70</v>
      </c>
      <c r="E165" s="15"/>
      <c r="F165" s="15">
        <v>688749.98</v>
      </c>
      <c r="G165" s="61">
        <f t="shared" si="1"/>
        <v>15247653.739999987</v>
      </c>
      <c r="H165" s="36"/>
      <c r="I165" s="36"/>
    </row>
    <row r="166" spans="2:9" s="9" customFormat="1" ht="15.95" customHeight="1">
      <c r="B166" s="54">
        <v>45100</v>
      </c>
      <c r="C166" s="46">
        <v>28606</v>
      </c>
      <c r="D166" s="45" t="s">
        <v>26</v>
      </c>
      <c r="E166" s="15"/>
      <c r="F166" s="15">
        <v>1383390</v>
      </c>
      <c r="G166" s="61">
        <f t="shared" si="1"/>
        <v>13864263.739999987</v>
      </c>
      <c r="H166" s="36"/>
      <c r="I166" s="36"/>
    </row>
    <row r="167" spans="2:9" s="9" customFormat="1" ht="15.95" customHeight="1">
      <c r="B167" s="54">
        <v>45100</v>
      </c>
      <c r="C167" s="46">
        <v>31134848979</v>
      </c>
      <c r="D167" s="45" t="s">
        <v>27</v>
      </c>
      <c r="E167" s="15"/>
      <c r="F167" s="15">
        <v>3300000</v>
      </c>
      <c r="G167" s="61">
        <f t="shared" si="1"/>
        <v>10564263.739999987</v>
      </c>
      <c r="H167" s="36"/>
      <c r="I167" s="36"/>
    </row>
    <row r="168" spans="2:9" s="9" customFormat="1" ht="15.95" customHeight="1">
      <c r="B168" s="54">
        <v>45103</v>
      </c>
      <c r="C168" s="46">
        <v>557627818</v>
      </c>
      <c r="D168" s="45" t="s">
        <v>21</v>
      </c>
      <c r="E168" s="15">
        <v>11821</v>
      </c>
      <c r="F168" s="15"/>
      <c r="G168" s="61">
        <f t="shared" si="1"/>
        <v>10576084.739999987</v>
      </c>
      <c r="H168" s="36"/>
      <c r="I168" s="36"/>
    </row>
    <row r="169" spans="2:9" s="9" customFormat="1" ht="15.95" customHeight="1">
      <c r="B169" s="54">
        <v>45103</v>
      </c>
      <c r="C169" s="60">
        <v>557627817</v>
      </c>
      <c r="D169" s="45" t="s">
        <v>21</v>
      </c>
      <c r="E169" s="15">
        <v>2500</v>
      </c>
      <c r="F169" s="15"/>
      <c r="G169" s="61">
        <f t="shared" si="1"/>
        <v>10578584.739999987</v>
      </c>
      <c r="H169" s="36"/>
      <c r="I169" s="36"/>
    </row>
    <row r="170" spans="2:9" s="9" customFormat="1" ht="15.95" customHeight="1">
      <c r="B170" s="54">
        <v>45103</v>
      </c>
      <c r="C170" s="60">
        <v>557627816</v>
      </c>
      <c r="D170" s="45" t="s">
        <v>21</v>
      </c>
      <c r="E170" s="15">
        <v>77674</v>
      </c>
      <c r="F170" s="15"/>
      <c r="G170" s="61">
        <f t="shared" si="1"/>
        <v>10656258.739999987</v>
      </c>
      <c r="H170" s="36"/>
      <c r="I170" s="36"/>
    </row>
    <row r="171" spans="2:9" s="9" customFormat="1" ht="15.95" customHeight="1">
      <c r="B171" s="54">
        <v>45103</v>
      </c>
      <c r="C171" s="46">
        <v>557627814</v>
      </c>
      <c r="D171" s="45" t="s">
        <v>21</v>
      </c>
      <c r="E171" s="15">
        <v>9520694</v>
      </c>
      <c r="F171" s="15"/>
      <c r="G171" s="61">
        <f t="shared" si="1"/>
        <v>20176952.739999987</v>
      </c>
      <c r="H171" s="36"/>
      <c r="I171" s="36"/>
    </row>
    <row r="172" spans="2:9" s="9" customFormat="1" ht="15.95" customHeight="1">
      <c r="B172" s="54">
        <v>45103</v>
      </c>
      <c r="C172" s="46">
        <v>28592</v>
      </c>
      <c r="D172" s="45" t="s">
        <v>77</v>
      </c>
      <c r="E172" s="15"/>
      <c r="F172" s="15">
        <v>47177.35</v>
      </c>
      <c r="G172" s="61">
        <f t="shared" si="1"/>
        <v>20129775.389999986</v>
      </c>
      <c r="H172" s="36"/>
      <c r="I172" s="36"/>
    </row>
    <row r="173" spans="2:9" s="9" customFormat="1" ht="15.95" customHeight="1">
      <c r="B173" s="54">
        <v>45103</v>
      </c>
      <c r="C173" s="46">
        <v>28640</v>
      </c>
      <c r="D173" s="45" t="s">
        <v>27</v>
      </c>
      <c r="E173" s="15"/>
      <c r="F173" s="15">
        <v>9520694</v>
      </c>
      <c r="G173" s="61">
        <f t="shared" si="1"/>
        <v>10609081.389999986</v>
      </c>
      <c r="H173" s="36"/>
      <c r="I173" s="36"/>
    </row>
    <row r="174" spans="2:9" s="9" customFormat="1" ht="15.95" customHeight="1">
      <c r="B174" s="54">
        <v>45104</v>
      </c>
      <c r="C174" s="46">
        <v>557719091</v>
      </c>
      <c r="D174" s="45" t="s">
        <v>21</v>
      </c>
      <c r="E174" s="15">
        <v>3524705</v>
      </c>
      <c r="F174" s="15"/>
      <c r="G174" s="61">
        <f t="shared" si="1"/>
        <v>14133786.389999986</v>
      </c>
      <c r="H174" s="36"/>
      <c r="I174" s="36"/>
    </row>
    <row r="175" spans="2:9" s="9" customFormat="1" ht="15.95" customHeight="1">
      <c r="B175" s="54">
        <v>45104</v>
      </c>
      <c r="C175" s="46">
        <v>31175349424</v>
      </c>
      <c r="D175" s="45" t="s">
        <v>39</v>
      </c>
      <c r="E175" s="15">
        <v>100000</v>
      </c>
      <c r="F175" s="15"/>
      <c r="G175" s="61">
        <f t="shared" si="1"/>
        <v>14233786.389999986</v>
      </c>
      <c r="H175" s="36"/>
      <c r="I175" s="36"/>
    </row>
    <row r="176" spans="2:9" s="9" customFormat="1" ht="15.95" customHeight="1">
      <c r="B176" s="54">
        <v>45104</v>
      </c>
      <c r="C176" s="46">
        <v>162010325</v>
      </c>
      <c r="D176" s="45" t="s">
        <v>21</v>
      </c>
      <c r="E176" s="15">
        <v>5000000</v>
      </c>
      <c r="F176" s="15"/>
      <c r="G176" s="61">
        <f t="shared" si="1"/>
        <v>19233786.389999986</v>
      </c>
      <c r="H176" s="36"/>
      <c r="I176" s="36"/>
    </row>
    <row r="177" spans="2:9" s="9" customFormat="1" ht="15.95" customHeight="1">
      <c r="B177" s="54">
        <v>45104</v>
      </c>
      <c r="C177" s="46">
        <v>162010322</v>
      </c>
      <c r="D177" s="45" t="s">
        <v>21</v>
      </c>
      <c r="E177" s="15">
        <v>8727927</v>
      </c>
      <c r="F177" s="15"/>
      <c r="G177" s="61">
        <f t="shared" si="1"/>
        <v>27961713.389999986</v>
      </c>
      <c r="H177" s="36"/>
      <c r="I177" s="36"/>
    </row>
    <row r="178" spans="2:9" s="9" customFormat="1" ht="15.95" customHeight="1">
      <c r="B178" s="54">
        <v>45104</v>
      </c>
      <c r="C178" s="46">
        <v>162010219</v>
      </c>
      <c r="D178" s="45" t="s">
        <v>21</v>
      </c>
      <c r="E178" s="15">
        <v>5000000</v>
      </c>
      <c r="F178" s="15"/>
      <c r="G178" s="61">
        <f t="shared" si="1"/>
        <v>32961713.389999986</v>
      </c>
      <c r="H178" s="36"/>
      <c r="I178" s="36"/>
    </row>
    <row r="179" spans="2:9" s="9" customFormat="1" ht="15.95" customHeight="1">
      <c r="B179" s="54">
        <v>45104</v>
      </c>
      <c r="C179" s="46">
        <v>162010216</v>
      </c>
      <c r="D179" s="45" t="s">
        <v>21</v>
      </c>
      <c r="E179" s="15">
        <v>5000000</v>
      </c>
      <c r="F179" s="15"/>
      <c r="G179" s="61">
        <f t="shared" si="1"/>
        <v>37961713.389999986</v>
      </c>
      <c r="H179" s="36"/>
      <c r="I179" s="36"/>
    </row>
    <row r="180" spans="2:9" s="9" customFormat="1" ht="15.95" customHeight="1">
      <c r="B180" s="54">
        <v>45104</v>
      </c>
      <c r="C180" s="46">
        <v>28612</v>
      </c>
      <c r="D180" s="45" t="s">
        <v>87</v>
      </c>
      <c r="E180" s="15"/>
      <c r="F180" s="15">
        <v>254905.97</v>
      </c>
      <c r="G180" s="61">
        <f t="shared" si="1"/>
        <v>37706807.419999987</v>
      </c>
      <c r="H180" s="36"/>
      <c r="I180" s="36"/>
    </row>
    <row r="181" spans="2:9" s="9" customFormat="1" ht="15.95" customHeight="1">
      <c r="B181" s="54">
        <v>45104</v>
      </c>
      <c r="C181" s="46">
        <v>28617</v>
      </c>
      <c r="D181" s="45" t="s">
        <v>0</v>
      </c>
      <c r="E181" s="15"/>
      <c r="F181" s="15">
        <v>105758</v>
      </c>
      <c r="G181" s="61">
        <f t="shared" si="1"/>
        <v>37601049.419999987</v>
      </c>
      <c r="H181" s="36"/>
      <c r="I181" s="36"/>
    </row>
    <row r="182" spans="2:9" s="9" customFormat="1" ht="15.95" customHeight="1">
      <c r="B182" s="54">
        <v>45104</v>
      </c>
      <c r="C182" s="46">
        <v>28619</v>
      </c>
      <c r="D182" s="45" t="s">
        <v>88</v>
      </c>
      <c r="E182" s="15"/>
      <c r="F182" s="15">
        <v>142500</v>
      </c>
      <c r="G182" s="61">
        <f t="shared" si="1"/>
        <v>37458549.419999987</v>
      </c>
      <c r="H182" s="36"/>
      <c r="I182" s="36"/>
    </row>
    <row r="183" spans="2:9" s="9" customFormat="1" ht="15.95" customHeight="1">
      <c r="B183" s="54">
        <v>45104</v>
      </c>
      <c r="C183" s="46">
        <v>28615</v>
      </c>
      <c r="D183" s="45" t="s">
        <v>29</v>
      </c>
      <c r="E183" s="15"/>
      <c r="F183" s="15">
        <v>271404</v>
      </c>
      <c r="G183" s="61">
        <f t="shared" si="1"/>
        <v>37187145.419999987</v>
      </c>
      <c r="H183" s="36"/>
      <c r="I183" s="36"/>
    </row>
    <row r="184" spans="2:9" s="9" customFormat="1" ht="15.95" customHeight="1">
      <c r="B184" s="54">
        <v>45104</v>
      </c>
      <c r="C184" s="46">
        <v>28622</v>
      </c>
      <c r="D184" s="45" t="s">
        <v>0</v>
      </c>
      <c r="E184" s="15"/>
      <c r="F184" s="15">
        <v>351803.47</v>
      </c>
      <c r="G184" s="61">
        <f t="shared" si="1"/>
        <v>36835341.949999988</v>
      </c>
      <c r="H184" s="36"/>
      <c r="I184" s="36"/>
    </row>
    <row r="185" spans="2:9" s="9" customFormat="1" ht="15.95" customHeight="1">
      <c r="B185" s="54">
        <v>45104</v>
      </c>
      <c r="C185" s="46">
        <v>28614</v>
      </c>
      <c r="D185" s="45" t="s">
        <v>30</v>
      </c>
      <c r="E185" s="15"/>
      <c r="F185" s="15">
        <v>822149.89</v>
      </c>
      <c r="G185" s="61">
        <f t="shared" si="1"/>
        <v>36013192.059999987</v>
      </c>
      <c r="H185" s="36"/>
      <c r="I185" s="36"/>
    </row>
    <row r="186" spans="2:9" s="9" customFormat="1" ht="15.95" customHeight="1">
      <c r="B186" s="54">
        <v>45104</v>
      </c>
      <c r="C186" s="46">
        <v>28621</v>
      </c>
      <c r="D186" s="45" t="s">
        <v>31</v>
      </c>
      <c r="E186" s="15"/>
      <c r="F186" s="15">
        <v>1445948</v>
      </c>
      <c r="G186" s="61">
        <f t="shared" si="1"/>
        <v>34567244.059999987</v>
      </c>
      <c r="H186" s="36"/>
      <c r="I186" s="36"/>
    </row>
    <row r="187" spans="2:9" s="9" customFormat="1" ht="15.95" customHeight="1">
      <c r="B187" s="54">
        <v>45104</v>
      </c>
      <c r="C187" s="46">
        <v>28620</v>
      </c>
      <c r="D187" s="45" t="s">
        <v>38</v>
      </c>
      <c r="E187" s="15"/>
      <c r="F187" s="15">
        <v>7696000</v>
      </c>
      <c r="G187" s="61">
        <f t="shared" si="1"/>
        <v>26871244.059999987</v>
      </c>
      <c r="H187" s="36"/>
      <c r="I187" s="36"/>
    </row>
    <row r="188" spans="2:9" s="9" customFormat="1" ht="15.95" customHeight="1">
      <c r="B188" s="54">
        <v>45104</v>
      </c>
      <c r="C188" s="46">
        <v>28627</v>
      </c>
      <c r="D188" s="45" t="s">
        <v>25</v>
      </c>
      <c r="E188" s="15"/>
      <c r="F188" s="15">
        <v>39551.26</v>
      </c>
      <c r="G188" s="61">
        <f t="shared" si="1"/>
        <v>26831692.799999986</v>
      </c>
      <c r="H188" s="36"/>
      <c r="I188" s="36"/>
    </row>
    <row r="189" spans="2:9" s="9" customFormat="1" ht="15.95" customHeight="1">
      <c r="B189" s="54">
        <v>45104</v>
      </c>
      <c r="C189" s="46">
        <v>28628</v>
      </c>
      <c r="D189" s="45" t="s">
        <v>32</v>
      </c>
      <c r="E189" s="15"/>
      <c r="F189" s="15">
        <v>2886943.66</v>
      </c>
      <c r="G189" s="61">
        <f t="shared" si="1"/>
        <v>23944749.139999986</v>
      </c>
      <c r="H189" s="36"/>
      <c r="I189" s="36"/>
    </row>
    <row r="190" spans="2:9" s="9" customFormat="1" ht="15.95" customHeight="1">
      <c r="B190" s="54">
        <v>45104</v>
      </c>
      <c r="C190" s="46">
        <v>28644</v>
      </c>
      <c r="D190" s="45" t="s">
        <v>43</v>
      </c>
      <c r="E190" s="15"/>
      <c r="F190" s="15">
        <v>91407.89</v>
      </c>
      <c r="G190" s="61">
        <f t="shared" si="1"/>
        <v>23853341.249999985</v>
      </c>
      <c r="H190" s="36"/>
      <c r="I190" s="36"/>
    </row>
    <row r="191" spans="2:9" s="9" customFormat="1" ht="15.95" customHeight="1">
      <c r="B191" s="54">
        <v>45104</v>
      </c>
      <c r="C191" s="46">
        <v>28629</v>
      </c>
      <c r="D191" s="45" t="s">
        <v>93</v>
      </c>
      <c r="E191" s="15"/>
      <c r="F191" s="15">
        <v>240741.34</v>
      </c>
      <c r="G191" s="61">
        <f t="shared" si="1"/>
        <v>23612599.909999985</v>
      </c>
      <c r="H191" s="36"/>
      <c r="I191" s="36"/>
    </row>
    <row r="192" spans="2:9" s="9" customFormat="1" ht="15.95" customHeight="1">
      <c r="B192" s="54">
        <v>45104</v>
      </c>
      <c r="C192" s="60">
        <v>28643</v>
      </c>
      <c r="D192" s="45" t="s">
        <v>43</v>
      </c>
      <c r="E192" s="15"/>
      <c r="F192" s="15">
        <v>10200000</v>
      </c>
      <c r="G192" s="61">
        <f t="shared" si="1"/>
        <v>13412599.909999985</v>
      </c>
      <c r="H192" s="36"/>
      <c r="I192" s="36"/>
    </row>
    <row r="193" spans="2:9" s="9" customFormat="1" ht="15.95" customHeight="1">
      <c r="B193" s="54">
        <v>45104</v>
      </c>
      <c r="C193" s="46">
        <v>31174097281</v>
      </c>
      <c r="D193" s="45" t="s">
        <v>27</v>
      </c>
      <c r="E193" s="15"/>
      <c r="F193" s="15">
        <v>2800000</v>
      </c>
      <c r="G193" s="61">
        <f t="shared" si="1"/>
        <v>10612599.909999985</v>
      </c>
      <c r="H193" s="36"/>
      <c r="I193" s="36"/>
    </row>
    <row r="194" spans="2:9" s="9" customFormat="1" ht="15.95" customHeight="1">
      <c r="B194" s="54">
        <v>45105</v>
      </c>
      <c r="C194" s="46">
        <v>162130388</v>
      </c>
      <c r="D194" s="45" t="s">
        <v>21</v>
      </c>
      <c r="E194" s="15">
        <v>8958340</v>
      </c>
      <c r="F194" s="15"/>
      <c r="G194" s="61">
        <f t="shared" si="1"/>
        <v>19570939.909999985</v>
      </c>
      <c r="H194" s="36"/>
      <c r="I194" s="36"/>
    </row>
    <row r="195" spans="2:9" s="9" customFormat="1" ht="15.95" customHeight="1">
      <c r="B195" s="54">
        <v>45105</v>
      </c>
      <c r="C195" s="46">
        <v>28557</v>
      </c>
      <c r="D195" s="45" t="s">
        <v>24</v>
      </c>
      <c r="E195" s="15"/>
      <c r="F195" s="15">
        <v>882550</v>
      </c>
      <c r="G195" s="61">
        <f t="shared" si="1"/>
        <v>18688389.909999985</v>
      </c>
      <c r="H195" s="36"/>
      <c r="I195" s="36"/>
    </row>
    <row r="196" spans="2:9" s="9" customFormat="1" ht="15.95" customHeight="1">
      <c r="B196" s="54">
        <v>45105</v>
      </c>
      <c r="C196" s="46">
        <v>28596</v>
      </c>
      <c r="D196" s="45" t="s">
        <v>97</v>
      </c>
      <c r="E196" s="15"/>
      <c r="F196" s="15">
        <v>4000000</v>
      </c>
      <c r="G196" s="61">
        <f t="shared" si="1"/>
        <v>14688389.909999985</v>
      </c>
      <c r="H196" s="36"/>
      <c r="I196" s="36"/>
    </row>
    <row r="197" spans="2:9" s="9" customFormat="1" ht="15.95" customHeight="1">
      <c r="B197" s="54">
        <v>45105</v>
      </c>
      <c r="C197" s="46">
        <v>28625</v>
      </c>
      <c r="D197" s="45" t="s">
        <v>89</v>
      </c>
      <c r="E197" s="15"/>
      <c r="F197" s="15">
        <v>378000</v>
      </c>
      <c r="G197" s="61">
        <f t="shared" si="1"/>
        <v>14310389.909999985</v>
      </c>
      <c r="H197" s="36"/>
      <c r="I197" s="36"/>
    </row>
    <row r="198" spans="2:9" s="9" customFormat="1" ht="15.95" customHeight="1">
      <c r="B198" s="54">
        <v>45105</v>
      </c>
      <c r="C198" s="46">
        <v>28636</v>
      </c>
      <c r="D198" s="45" t="s">
        <v>34</v>
      </c>
      <c r="E198" s="15"/>
      <c r="F198" s="15">
        <v>10465</v>
      </c>
      <c r="G198" s="61">
        <f t="shared" si="1"/>
        <v>14299924.909999985</v>
      </c>
      <c r="H198" s="36"/>
      <c r="I198" s="36"/>
    </row>
    <row r="199" spans="2:9" s="9" customFormat="1" ht="15.95" customHeight="1">
      <c r="B199" s="54">
        <v>45105</v>
      </c>
      <c r="C199" s="46">
        <v>28641</v>
      </c>
      <c r="D199" s="45" t="s">
        <v>90</v>
      </c>
      <c r="E199" s="15"/>
      <c r="F199" s="15">
        <v>13306.41</v>
      </c>
      <c r="G199" s="61">
        <f t="shared" si="1"/>
        <v>14286618.499999985</v>
      </c>
      <c r="H199" s="36"/>
      <c r="I199" s="36"/>
    </row>
    <row r="200" spans="2:9" s="9" customFormat="1" ht="15.95" customHeight="1">
      <c r="B200" s="54">
        <v>45105</v>
      </c>
      <c r="C200" s="46">
        <v>28631</v>
      </c>
      <c r="D200" s="45" t="s">
        <v>48</v>
      </c>
      <c r="E200" s="15"/>
      <c r="F200" s="15">
        <v>24984.3</v>
      </c>
      <c r="G200" s="61">
        <f t="shared" si="1"/>
        <v>14261634.199999984</v>
      </c>
      <c r="H200" s="36"/>
      <c r="I200" s="36"/>
    </row>
    <row r="201" spans="2:9" s="9" customFormat="1" ht="15.95" customHeight="1">
      <c r="B201" s="54">
        <v>45105</v>
      </c>
      <c r="C201" s="46">
        <v>28642</v>
      </c>
      <c r="D201" s="45" t="s">
        <v>91</v>
      </c>
      <c r="E201" s="15"/>
      <c r="F201" s="15">
        <v>27459</v>
      </c>
      <c r="G201" s="61">
        <f t="shared" si="1"/>
        <v>14234175.199999984</v>
      </c>
      <c r="H201" s="36"/>
      <c r="I201" s="36"/>
    </row>
    <row r="202" spans="2:9" s="9" customFormat="1" ht="15.95" customHeight="1">
      <c r="B202" s="54">
        <v>45105</v>
      </c>
      <c r="C202" s="46">
        <v>28637</v>
      </c>
      <c r="D202" s="45" t="s">
        <v>40</v>
      </c>
      <c r="E202" s="15"/>
      <c r="F202" s="15">
        <v>30690</v>
      </c>
      <c r="G202" s="61">
        <f t="shared" si="1"/>
        <v>14203485.199999984</v>
      </c>
      <c r="H202" s="36"/>
      <c r="I202" s="36"/>
    </row>
    <row r="203" spans="2:9" s="9" customFormat="1" ht="15.95" customHeight="1">
      <c r="B203" s="54">
        <v>45105</v>
      </c>
      <c r="C203" s="46">
        <v>28638</v>
      </c>
      <c r="D203" s="45" t="s">
        <v>92</v>
      </c>
      <c r="E203" s="15"/>
      <c r="F203" s="15">
        <v>50285</v>
      </c>
      <c r="G203" s="61">
        <f t="shared" si="1"/>
        <v>14153200.199999984</v>
      </c>
      <c r="H203" s="36"/>
      <c r="I203" s="36"/>
    </row>
    <row r="204" spans="2:9" s="9" customFormat="1" ht="15.95" customHeight="1">
      <c r="B204" s="54">
        <v>45105</v>
      </c>
      <c r="C204" s="46">
        <v>28632</v>
      </c>
      <c r="D204" s="45" t="s">
        <v>48</v>
      </c>
      <c r="E204" s="15"/>
      <c r="F204" s="15">
        <v>80738.5</v>
      </c>
      <c r="G204" s="61">
        <f t="shared" si="1"/>
        <v>14072461.699999984</v>
      </c>
      <c r="H204" s="36"/>
      <c r="I204" s="36"/>
    </row>
    <row r="205" spans="2:9" s="9" customFormat="1" ht="15.95" customHeight="1">
      <c r="B205" s="54">
        <v>45105</v>
      </c>
      <c r="C205" s="46">
        <v>28630</v>
      </c>
      <c r="D205" s="45" t="s">
        <v>47</v>
      </c>
      <c r="E205" s="15"/>
      <c r="F205" s="15">
        <v>196829.61</v>
      </c>
      <c r="G205" s="61">
        <f t="shared" si="1"/>
        <v>13875632.089999985</v>
      </c>
      <c r="H205" s="36"/>
      <c r="I205" s="36"/>
    </row>
    <row r="206" spans="2:9" s="9" customFormat="1" ht="15.95" customHeight="1">
      <c r="B206" s="54">
        <v>45105</v>
      </c>
      <c r="C206" s="46">
        <v>28633</v>
      </c>
      <c r="D206" s="45" t="s">
        <v>94</v>
      </c>
      <c r="E206" s="15"/>
      <c r="F206" s="15">
        <v>1021520</v>
      </c>
      <c r="G206" s="61">
        <f t="shared" si="1"/>
        <v>12854112.089999985</v>
      </c>
      <c r="H206" s="36"/>
      <c r="I206" s="36"/>
    </row>
    <row r="207" spans="2:9" s="9" customFormat="1" ht="15.95" customHeight="1">
      <c r="B207" s="54">
        <v>45105</v>
      </c>
      <c r="C207" s="46">
        <v>28635</v>
      </c>
      <c r="D207" s="45" t="s">
        <v>45</v>
      </c>
      <c r="E207" s="15"/>
      <c r="F207" s="15">
        <v>1403460</v>
      </c>
      <c r="G207" s="61">
        <f t="shared" si="1"/>
        <v>11450652.089999985</v>
      </c>
      <c r="H207" s="36"/>
      <c r="I207" s="36"/>
    </row>
    <row r="208" spans="2:9" s="9" customFormat="1" ht="15.95" customHeight="1">
      <c r="B208" s="54">
        <v>45105</v>
      </c>
      <c r="C208" s="46">
        <v>28645</v>
      </c>
      <c r="D208" s="45" t="s">
        <v>23</v>
      </c>
      <c r="E208" s="15"/>
      <c r="F208" s="15">
        <v>181682.26</v>
      </c>
      <c r="G208" s="61">
        <f t="shared" si="1"/>
        <v>11268969.829999985</v>
      </c>
      <c r="H208" s="36"/>
      <c r="I208" s="36"/>
    </row>
    <row r="209" spans="2:9" s="9" customFormat="1" ht="15.95" customHeight="1">
      <c r="B209" s="54">
        <v>45105</v>
      </c>
      <c r="C209" s="46">
        <v>28646</v>
      </c>
      <c r="D209" s="45" t="s">
        <v>31</v>
      </c>
      <c r="E209" s="15"/>
      <c r="F209" s="15">
        <v>268249</v>
      </c>
      <c r="G209" s="61">
        <f t="shared" si="1"/>
        <v>11000720.829999985</v>
      </c>
      <c r="H209" s="36"/>
      <c r="I209" s="36"/>
    </row>
    <row r="210" spans="2:9" s="9" customFormat="1" ht="15.95" customHeight="1">
      <c r="B210" s="54">
        <v>45105</v>
      </c>
      <c r="C210" s="46">
        <v>31185896366</v>
      </c>
      <c r="D210" s="45" t="s">
        <v>27</v>
      </c>
      <c r="E210" s="15"/>
      <c r="F210" s="15">
        <v>400000</v>
      </c>
      <c r="G210" s="61">
        <f t="shared" si="1"/>
        <v>10600720.829999985</v>
      </c>
      <c r="H210" s="36"/>
      <c r="I210" s="36"/>
    </row>
    <row r="211" spans="2:9" s="9" customFormat="1" ht="15.95" customHeight="1">
      <c r="B211" s="54">
        <v>45107</v>
      </c>
      <c r="C211" s="46">
        <v>588767330</v>
      </c>
      <c r="D211" s="45" t="s">
        <v>21</v>
      </c>
      <c r="E211" s="15">
        <v>4000</v>
      </c>
      <c r="F211" s="15"/>
      <c r="G211" s="61">
        <f t="shared" si="1"/>
        <v>10604720.829999985</v>
      </c>
      <c r="H211" s="36"/>
      <c r="I211" s="36"/>
    </row>
    <row r="212" spans="2:9" s="9" customFormat="1" ht="15.95" customHeight="1">
      <c r="B212" s="54">
        <v>45107</v>
      </c>
      <c r="C212" s="46">
        <v>588767329</v>
      </c>
      <c r="D212" s="45" t="s">
        <v>21</v>
      </c>
      <c r="E212" s="15">
        <v>5305</v>
      </c>
      <c r="F212" s="15"/>
      <c r="G212" s="61">
        <f t="shared" si="1"/>
        <v>10610025.829999985</v>
      </c>
      <c r="H212" s="36"/>
      <c r="I212" s="36"/>
    </row>
    <row r="213" spans="2:9" s="9" customFormat="1" ht="15.95" customHeight="1">
      <c r="B213" s="54">
        <v>45107</v>
      </c>
      <c r="C213" s="46">
        <v>588767326</v>
      </c>
      <c r="D213" s="45" t="s">
        <v>21</v>
      </c>
      <c r="E213" s="15">
        <v>6500</v>
      </c>
      <c r="F213" s="15"/>
      <c r="G213" s="61">
        <f t="shared" si="1"/>
        <v>10616525.829999985</v>
      </c>
      <c r="H213" s="36"/>
      <c r="I213" s="36"/>
    </row>
    <row r="214" spans="2:9" s="9" customFormat="1" ht="15.95" customHeight="1">
      <c r="B214" s="54">
        <v>45107</v>
      </c>
      <c r="C214" s="46">
        <v>588767323</v>
      </c>
      <c r="D214" s="45" t="s">
        <v>21</v>
      </c>
      <c r="E214" s="15">
        <v>832900</v>
      </c>
      <c r="F214" s="15"/>
      <c r="G214" s="61">
        <f t="shared" si="1"/>
        <v>11449425.829999985</v>
      </c>
      <c r="H214" s="36"/>
      <c r="I214" s="36"/>
    </row>
    <row r="215" spans="2:9" s="9" customFormat="1" ht="15.95" customHeight="1">
      <c r="B215" s="54">
        <v>45107</v>
      </c>
      <c r="C215" s="46">
        <v>588767322</v>
      </c>
      <c r="D215" s="45" t="s">
        <v>21</v>
      </c>
      <c r="E215" s="15">
        <v>4000</v>
      </c>
      <c r="F215" s="15"/>
      <c r="G215" s="61">
        <f t="shared" si="1"/>
        <v>11453425.829999985</v>
      </c>
      <c r="H215" s="36"/>
      <c r="I215" s="36"/>
    </row>
    <row r="216" spans="2:9" s="9" customFormat="1" ht="15.95" customHeight="1">
      <c r="B216" s="54">
        <v>45107</v>
      </c>
      <c r="C216" s="46">
        <v>588767318</v>
      </c>
      <c r="D216" s="45" t="s">
        <v>21</v>
      </c>
      <c r="E216" s="15">
        <v>4074750</v>
      </c>
      <c r="F216" s="15"/>
      <c r="G216" s="61">
        <f t="shared" si="1"/>
        <v>15528175.829999985</v>
      </c>
      <c r="H216" s="36"/>
      <c r="I216" s="36"/>
    </row>
    <row r="217" spans="2:9" s="9" customFormat="1" ht="15.95" customHeight="1">
      <c r="B217" s="54">
        <v>45107</v>
      </c>
      <c r="C217" s="46">
        <v>162120237</v>
      </c>
      <c r="D217" s="45" t="s">
        <v>21</v>
      </c>
      <c r="E217" s="15">
        <v>4000000</v>
      </c>
      <c r="F217" s="15"/>
      <c r="G217" s="61">
        <f t="shared" si="1"/>
        <v>19528175.829999983</v>
      </c>
      <c r="H217" s="36"/>
      <c r="I217" s="36"/>
    </row>
    <row r="218" spans="2:9" s="9" customFormat="1" ht="15.95" customHeight="1">
      <c r="B218" s="54">
        <v>45107</v>
      </c>
      <c r="C218" s="46">
        <v>28648</v>
      </c>
      <c r="D218" s="45" t="s">
        <v>27</v>
      </c>
      <c r="E218" s="15"/>
      <c r="F218" s="15">
        <v>4907650</v>
      </c>
      <c r="G218" s="61">
        <f t="shared" si="1"/>
        <v>14620525.829999983</v>
      </c>
      <c r="H218" s="36"/>
      <c r="I218" s="36"/>
    </row>
    <row r="219" spans="2:9" s="9" customFormat="1" ht="15.95" customHeight="1">
      <c r="B219" s="54">
        <v>45107</v>
      </c>
      <c r="C219" s="46">
        <v>31205621529</v>
      </c>
      <c r="D219" s="45" t="s">
        <v>27</v>
      </c>
      <c r="E219" s="15"/>
      <c r="F219" s="15">
        <v>4000000</v>
      </c>
      <c r="G219" s="61">
        <f t="shared" si="1"/>
        <v>10620525.829999983</v>
      </c>
      <c r="H219" s="36"/>
      <c r="I219" s="36"/>
    </row>
    <row r="220" spans="2:9" s="9" customFormat="1" ht="15.95" customHeight="1">
      <c r="B220" s="54" t="s">
        <v>95</v>
      </c>
      <c r="C220" s="42" t="s">
        <v>9</v>
      </c>
      <c r="D220" s="45" t="s">
        <v>19</v>
      </c>
      <c r="E220" s="15"/>
      <c r="F220" s="15">
        <v>374182.39</v>
      </c>
      <c r="G220" s="61">
        <f t="shared" si="1"/>
        <v>10246343.439999983</v>
      </c>
      <c r="H220" s="36"/>
      <c r="I220" s="36"/>
    </row>
    <row r="221" spans="2:9" ht="15.95" customHeight="1">
      <c r="B221" s="54" t="s">
        <v>95</v>
      </c>
      <c r="C221" s="42" t="s">
        <v>9</v>
      </c>
      <c r="D221" s="45" t="s">
        <v>10</v>
      </c>
      <c r="E221" s="15"/>
      <c r="F221" s="15">
        <v>415331.98</v>
      </c>
      <c r="G221" s="61">
        <f t="shared" si="1"/>
        <v>9831011.4599999823</v>
      </c>
    </row>
    <row r="222" spans="2:9" ht="15.95" customHeight="1">
      <c r="B222" s="54" t="s">
        <v>95</v>
      </c>
      <c r="C222" s="42" t="s">
        <v>9</v>
      </c>
      <c r="D222" s="45" t="s">
        <v>11</v>
      </c>
      <c r="E222" s="15"/>
      <c r="F222" s="15">
        <v>59175</v>
      </c>
      <c r="G222" s="61">
        <f t="shared" si="1"/>
        <v>9771836.4599999823</v>
      </c>
    </row>
    <row r="223" spans="2:9" ht="15.75" thickBot="1">
      <c r="B223" s="54"/>
      <c r="C223" s="33"/>
      <c r="D223" s="6"/>
      <c r="E223" s="29"/>
      <c r="F223" s="37"/>
      <c r="G223" s="62"/>
    </row>
    <row r="224" spans="2:9">
      <c r="B224" s="55"/>
      <c r="C224" s="3"/>
      <c r="D224" s="2"/>
      <c r="E224" s="4"/>
      <c r="F224" s="5"/>
      <c r="G224" s="16"/>
    </row>
    <row r="225" spans="2:8" ht="16.5" thickBot="1">
      <c r="B225" s="55"/>
      <c r="C225" s="3"/>
      <c r="D225" s="30" t="s">
        <v>13</v>
      </c>
      <c r="E225" s="31">
        <f>SUM(E16:E223)</f>
        <v>293660908.37</v>
      </c>
      <c r="F225" s="31">
        <f>SUM(F16:F223)</f>
        <v>293540497.60000002</v>
      </c>
      <c r="G225" s="32">
        <f>+G13+E225-F225</f>
        <v>9771836.4599999785</v>
      </c>
    </row>
    <row r="226" spans="2:8" ht="16.5" thickTop="1">
      <c r="B226" s="55"/>
      <c r="C226" s="3"/>
      <c r="D226" s="30"/>
      <c r="E226" s="64"/>
      <c r="F226" s="64"/>
      <c r="G226" s="65"/>
    </row>
    <row r="227" spans="2:8">
      <c r="B227" s="55"/>
      <c r="C227" s="3"/>
      <c r="D227" s="2"/>
      <c r="E227" s="4"/>
      <c r="F227" s="17"/>
      <c r="G227" s="16"/>
    </row>
    <row r="228" spans="2:8">
      <c r="B228" s="55"/>
      <c r="C228" s="3"/>
      <c r="D228" s="2"/>
      <c r="E228" s="4"/>
      <c r="F228" s="17"/>
      <c r="G228" s="57"/>
      <c r="H228" s="59"/>
    </row>
    <row r="229" spans="2:8">
      <c r="B229" s="55"/>
      <c r="C229" s="3"/>
      <c r="D229" s="2"/>
      <c r="E229" s="4"/>
      <c r="F229" s="17"/>
      <c r="G229" s="58"/>
    </row>
    <row r="230" spans="2:8">
      <c r="B230" s="55"/>
      <c r="C230" s="3"/>
      <c r="D230" s="2"/>
      <c r="E230" s="4"/>
      <c r="F230" s="17"/>
      <c r="G230" s="16"/>
    </row>
    <row r="231" spans="2:8">
      <c r="B231" s="77" t="s">
        <v>17</v>
      </c>
      <c r="C231" s="77"/>
      <c r="D231" s="77"/>
      <c r="E231" s="66" t="s">
        <v>14</v>
      </c>
      <c r="F231" s="66"/>
      <c r="G231" s="66"/>
    </row>
    <row r="232" spans="2:8">
      <c r="B232" s="67" t="s">
        <v>18</v>
      </c>
      <c r="C232" s="67"/>
      <c r="D232" s="67"/>
      <c r="E232" s="68" t="s">
        <v>15</v>
      </c>
      <c r="F232" s="68"/>
      <c r="G232" s="68"/>
    </row>
    <row r="233" spans="2:8">
      <c r="B233" s="43"/>
      <c r="C233" s="43"/>
      <c r="D233" s="43"/>
      <c r="E233" s="63"/>
      <c r="F233" s="63"/>
      <c r="G233" s="63"/>
    </row>
    <row r="234" spans="2:8" ht="15.75">
      <c r="B234" s="56"/>
      <c r="C234" s="43"/>
      <c r="E234" s="44"/>
      <c r="F234" s="44"/>
      <c r="G234" s="44"/>
    </row>
    <row r="235" spans="2:8" ht="15.75">
      <c r="B235" s="56"/>
      <c r="C235" s="43"/>
      <c r="D235" s="48"/>
      <c r="E235" s="48"/>
      <c r="F235" s="44"/>
      <c r="G235" s="16"/>
    </row>
    <row r="236" spans="2:8">
      <c r="B236" s="55"/>
      <c r="C236" s="3"/>
      <c r="D236" s="2"/>
      <c r="E236" s="4"/>
      <c r="F236" s="17"/>
      <c r="G236" s="16"/>
    </row>
    <row r="237" spans="2:8">
      <c r="B237" s="55"/>
      <c r="C237" s="3"/>
      <c r="D237" s="2"/>
      <c r="E237" s="4"/>
      <c r="F237" s="17"/>
      <c r="G237" s="16"/>
    </row>
    <row r="238" spans="2:8">
      <c r="B238" s="69" t="s">
        <v>16</v>
      </c>
      <c r="C238" s="69"/>
      <c r="D238" s="69"/>
      <c r="E238" s="69"/>
      <c r="F238" s="69"/>
      <c r="G238" s="69"/>
    </row>
    <row r="239" spans="2:8">
      <c r="B239" s="68" t="s">
        <v>12</v>
      </c>
      <c r="C239" s="68"/>
      <c r="D239" s="68"/>
      <c r="E239" s="68"/>
      <c r="F239" s="68"/>
      <c r="G239" s="68"/>
    </row>
  </sheetData>
  <mergeCells count="11">
    <mergeCell ref="B8:G8"/>
    <mergeCell ref="B9:G9"/>
    <mergeCell ref="B10:G10"/>
    <mergeCell ref="B12:G12"/>
    <mergeCell ref="B231:D231"/>
    <mergeCell ref="E231:G231"/>
    <mergeCell ref="B232:D232"/>
    <mergeCell ref="E232:G232"/>
    <mergeCell ref="B238:G238"/>
    <mergeCell ref="B239:G239"/>
    <mergeCell ref="E13:F13"/>
  </mergeCells>
  <printOptions horizontalCentered="1"/>
  <pageMargins left="0.2" right="0.2" top="0.5" bottom="0.75" header="0.31496062992126" footer="0.59055118110236204"/>
  <pageSetup scale="75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Eimy Gomez</cp:lastModifiedBy>
  <cp:lastPrinted>2023-07-13T20:30:31Z</cp:lastPrinted>
  <dcterms:created xsi:type="dcterms:W3CDTF">2014-12-03T13:42:29Z</dcterms:created>
  <dcterms:modified xsi:type="dcterms:W3CDTF">2023-07-14T16:17:32Z</dcterms:modified>
</cp:coreProperties>
</file>