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39"/>
  <workbookPr defaultThemeVersion="124226"/>
  <mc:AlternateContent xmlns:mc="http://schemas.openxmlformats.org/markup-compatibility/2006">
    <mc:Choice Requires="x15">
      <x15ac:absPath xmlns:x15ac="http://schemas.microsoft.com/office/spreadsheetml/2010/11/ac" url="I:\INESPRE\TRANSPARENCIA\FINANZAS\RELACIÓN DE INGRESOS Y EGRESOS\2022\"/>
    </mc:Choice>
  </mc:AlternateContent>
  <xr:revisionPtr revIDLastSave="0" documentId="8_{A15DD2AD-2A3F-4DA4-BA77-41E8C49253E1}" xr6:coauthVersionLast="36" xr6:coauthVersionMax="36" xr10:uidLastSave="{00000000-0000-0000-0000-000000000000}"/>
  <bookViews>
    <workbookView xWindow="0" yWindow="0" windowWidth="28800" windowHeight="12225"/>
  </bookViews>
  <sheets>
    <sheet name="CUENTA NO. 240-010599-0" sheetId="1" r:id="rId1"/>
  </sheets>
  <definedNames>
    <definedName name="_xlnm.Print_Area" localSheetId="0">'CUENTA NO. 240-010599-0'!$B$1:$G$335</definedName>
    <definedName name="_xlnm.Print_Titles" localSheetId="0">'CUENTA NO. 240-010599-0'!$1:$15</definedName>
  </definedNames>
  <calcPr calcId="191029" fullCalcOnLoad="1"/>
</workbook>
</file>

<file path=xl/calcChain.xml><?xml version="1.0" encoding="utf-8"?>
<calcChain xmlns="http://schemas.openxmlformats.org/spreadsheetml/2006/main">
  <c r="E322" i="1" l="1"/>
  <c r="F322" i="1"/>
  <c r="G16" i="1"/>
  <c r="G17" i="1" s="1"/>
  <c r="G18" i="1" s="1"/>
  <c r="G19" i="1" s="1"/>
  <c r="G20" i="1" s="1"/>
  <c r="G21" i="1" s="1"/>
  <c r="G22" i="1" s="1"/>
  <c r="G23" i="1" s="1"/>
  <c r="G24" i="1" s="1"/>
  <c r="G25" i="1" s="1"/>
  <c r="G26" i="1" s="1"/>
  <c r="G27" i="1" s="1"/>
  <c r="G28" i="1" s="1"/>
  <c r="G29" i="1" s="1"/>
  <c r="G30" i="1" s="1"/>
  <c r="G31" i="1" s="1"/>
  <c r="G32" i="1" s="1"/>
  <c r="G33" i="1" s="1"/>
  <c r="G34" i="1" s="1"/>
  <c r="G35" i="1" s="1"/>
  <c r="G36" i="1" s="1"/>
  <c r="G37" i="1" s="1"/>
  <c r="G38" i="1" s="1"/>
  <c r="G39" i="1" s="1"/>
  <c r="G40" i="1" s="1"/>
  <c r="G41" i="1" s="1"/>
  <c r="G42" i="1" s="1"/>
  <c r="G43" i="1" s="1"/>
  <c r="G44" i="1" s="1"/>
  <c r="G45" i="1" s="1"/>
  <c r="G46" i="1" s="1"/>
  <c r="G47" i="1" s="1"/>
  <c r="G48" i="1" s="1"/>
  <c r="G49" i="1" s="1"/>
  <c r="G50" i="1" s="1"/>
  <c r="G51" i="1" s="1"/>
  <c r="G52" i="1" s="1"/>
  <c r="G53" i="1" s="1"/>
  <c r="G54" i="1" s="1"/>
  <c r="G55" i="1" s="1"/>
  <c r="G56" i="1" s="1"/>
  <c r="G57" i="1" s="1"/>
  <c r="G58" i="1" s="1"/>
  <c r="G59" i="1" s="1"/>
  <c r="G60" i="1" s="1"/>
  <c r="G61" i="1" s="1"/>
  <c r="G62" i="1" s="1"/>
  <c r="G63" i="1" s="1"/>
  <c r="G64" i="1" s="1"/>
  <c r="G65" i="1" s="1"/>
  <c r="G66" i="1" s="1"/>
  <c r="G67" i="1" s="1"/>
  <c r="G68" i="1" s="1"/>
  <c r="G69" i="1" s="1"/>
  <c r="G70" i="1" s="1"/>
  <c r="G71" i="1" s="1"/>
  <c r="G72" i="1" s="1"/>
  <c r="G73" i="1" s="1"/>
  <c r="G74" i="1" s="1"/>
  <c r="G75" i="1" s="1"/>
  <c r="G76" i="1" s="1"/>
  <c r="G77" i="1" s="1"/>
  <c r="G78" i="1" s="1"/>
  <c r="G79" i="1" s="1"/>
  <c r="G80" i="1" s="1"/>
  <c r="G81" i="1" s="1"/>
  <c r="G82" i="1" s="1"/>
  <c r="G83" i="1" s="1"/>
  <c r="G84" i="1" s="1"/>
  <c r="G85" i="1" s="1"/>
  <c r="G86" i="1" s="1"/>
  <c r="G87" i="1" s="1"/>
  <c r="G88" i="1" s="1"/>
  <c r="G89" i="1" s="1"/>
  <c r="G90" i="1" s="1"/>
  <c r="G91" i="1" s="1"/>
  <c r="G92" i="1" s="1"/>
  <c r="G93" i="1" s="1"/>
  <c r="G94" i="1" s="1"/>
  <c r="G95" i="1" s="1"/>
  <c r="G96" i="1" s="1"/>
  <c r="G97" i="1" s="1"/>
  <c r="G98" i="1" s="1"/>
  <c r="G99" i="1" s="1"/>
  <c r="G100" i="1" s="1"/>
  <c r="G101" i="1" s="1"/>
  <c r="G102" i="1" s="1"/>
  <c r="G103" i="1" s="1"/>
  <c r="G104" i="1" s="1"/>
  <c r="G105" i="1" s="1"/>
  <c r="G106" i="1" s="1"/>
  <c r="G107" i="1" s="1"/>
  <c r="G108" i="1" s="1"/>
  <c r="G109" i="1" s="1"/>
  <c r="G110" i="1" s="1"/>
  <c r="G111" i="1" s="1"/>
  <c r="G112" i="1" s="1"/>
  <c r="G113" i="1" s="1"/>
  <c r="G114" i="1" s="1"/>
  <c r="G115" i="1" s="1"/>
  <c r="G116" i="1" s="1"/>
  <c r="G117" i="1" s="1"/>
  <c r="G118" i="1" s="1"/>
  <c r="G119" i="1" s="1"/>
  <c r="G120" i="1" s="1"/>
  <c r="G121" i="1" s="1"/>
  <c r="G122" i="1" s="1"/>
  <c r="G123" i="1" s="1"/>
  <c r="G124" i="1" s="1"/>
  <c r="G125" i="1" s="1"/>
  <c r="G126" i="1" s="1"/>
  <c r="G127" i="1" s="1"/>
  <c r="G128" i="1" s="1"/>
  <c r="G129" i="1" s="1"/>
  <c r="G130" i="1" s="1"/>
  <c r="G131" i="1" s="1"/>
  <c r="G132" i="1" s="1"/>
  <c r="G133" i="1" s="1"/>
  <c r="G134" i="1" s="1"/>
  <c r="G135" i="1" s="1"/>
  <c r="G136" i="1" s="1"/>
  <c r="G137" i="1" s="1"/>
  <c r="G138" i="1" s="1"/>
  <c r="G139" i="1" s="1"/>
  <c r="G140" i="1" s="1"/>
  <c r="G141" i="1" s="1"/>
  <c r="G142" i="1" s="1"/>
  <c r="G143" i="1" s="1"/>
  <c r="G144" i="1" s="1"/>
  <c r="G145" i="1" s="1"/>
  <c r="G146" i="1" s="1"/>
  <c r="G147" i="1" s="1"/>
  <c r="G148" i="1" s="1"/>
  <c r="G149" i="1" s="1"/>
  <c r="G150" i="1" s="1"/>
  <c r="G151" i="1" s="1"/>
  <c r="G152" i="1" s="1"/>
  <c r="G153" i="1" s="1"/>
  <c r="G154" i="1" s="1"/>
  <c r="G155" i="1" s="1"/>
  <c r="G156" i="1" s="1"/>
  <c r="G157" i="1" s="1"/>
  <c r="G158" i="1" s="1"/>
  <c r="G159" i="1" s="1"/>
  <c r="G160" i="1" s="1"/>
  <c r="G161" i="1" s="1"/>
  <c r="G162" i="1" s="1"/>
  <c r="G163" i="1" s="1"/>
  <c r="G164" i="1" s="1"/>
  <c r="G165" i="1" s="1"/>
  <c r="G166" i="1" s="1"/>
  <c r="G167" i="1" s="1"/>
  <c r="G168" i="1" s="1"/>
  <c r="G169" i="1" s="1"/>
  <c r="G170" i="1" s="1"/>
  <c r="G171" i="1" s="1"/>
  <c r="G172" i="1" s="1"/>
  <c r="G173" i="1" s="1"/>
  <c r="G174" i="1" s="1"/>
  <c r="G232" i="1" s="1"/>
  <c r="G233" i="1" s="1"/>
  <c r="G234" i="1" s="1"/>
  <c r="G235" i="1" s="1"/>
  <c r="G236" i="1" s="1"/>
  <c r="G237" i="1" s="1"/>
  <c r="G238" i="1" s="1"/>
  <c r="G239" i="1" s="1"/>
  <c r="G240" i="1" s="1"/>
  <c r="G241" i="1" s="1"/>
  <c r="G242" i="1" s="1"/>
  <c r="G243" i="1" s="1"/>
  <c r="G244" i="1" s="1"/>
  <c r="G245" i="1" s="1"/>
  <c r="G246" i="1" s="1"/>
  <c r="G247" i="1" s="1"/>
  <c r="G248" i="1" s="1"/>
  <c r="G249" i="1" s="1"/>
  <c r="G250" i="1" s="1"/>
  <c r="G251" i="1" s="1"/>
  <c r="G252" i="1" s="1"/>
  <c r="G253" i="1" s="1"/>
  <c r="G254" i="1" s="1"/>
  <c r="G255" i="1" s="1"/>
  <c r="G256" i="1" s="1"/>
  <c r="G257" i="1" s="1"/>
  <c r="G258" i="1" s="1"/>
  <c r="G259" i="1" s="1"/>
  <c r="G260" i="1" s="1"/>
  <c r="G261" i="1" s="1"/>
  <c r="G262" i="1" s="1"/>
  <c r="G263" i="1" s="1"/>
  <c r="G264" i="1" s="1"/>
  <c r="G265" i="1" s="1"/>
  <c r="G266" i="1" s="1"/>
  <c r="G267" i="1" s="1"/>
  <c r="G268" i="1" s="1"/>
  <c r="G269" i="1" s="1"/>
  <c r="G270" i="1" s="1"/>
  <c r="G271" i="1" s="1"/>
  <c r="G272" i="1" s="1"/>
  <c r="G273" i="1" s="1"/>
  <c r="G274" i="1" s="1"/>
  <c r="G275" i="1" s="1"/>
  <c r="G276" i="1" s="1"/>
  <c r="G277" i="1" s="1"/>
  <c r="G278" i="1" s="1"/>
  <c r="G279" i="1" s="1"/>
  <c r="G280" i="1" s="1"/>
  <c r="G281" i="1" s="1"/>
  <c r="G282" i="1" s="1"/>
  <c r="G283" i="1" s="1"/>
  <c r="G284" i="1" s="1"/>
  <c r="G285" i="1" s="1"/>
  <c r="G286" i="1" s="1"/>
  <c r="G287" i="1" s="1"/>
  <c r="G288" i="1" s="1"/>
  <c r="G289" i="1" s="1"/>
  <c r="G290" i="1" s="1"/>
  <c r="G291" i="1" s="1"/>
  <c r="G292" i="1" s="1"/>
  <c r="G293" i="1" s="1"/>
  <c r="G294" i="1" s="1"/>
  <c r="G295" i="1" s="1"/>
  <c r="G296" i="1" s="1"/>
  <c r="G297" i="1" s="1"/>
  <c r="G298" i="1" s="1"/>
  <c r="G299" i="1" s="1"/>
  <c r="G300" i="1" s="1"/>
  <c r="G301" i="1" s="1"/>
  <c r="G302" i="1" s="1"/>
  <c r="G303" i="1" s="1"/>
  <c r="G304" i="1" s="1"/>
  <c r="G305" i="1" s="1"/>
  <c r="G306" i="1" s="1"/>
  <c r="G307" i="1" s="1"/>
  <c r="G308" i="1" s="1"/>
  <c r="G309" i="1" s="1"/>
  <c r="G310" i="1" s="1"/>
  <c r="G311" i="1" s="1"/>
  <c r="G312" i="1" s="1"/>
  <c r="G313" i="1" s="1"/>
  <c r="G314" i="1" s="1"/>
  <c r="G315" i="1" s="1"/>
  <c r="G316" i="1" s="1"/>
  <c r="G317" i="1" s="1"/>
  <c r="G318" i="1" s="1"/>
  <c r="G319" i="1" s="1"/>
  <c r="G322" i="1"/>
</calcChain>
</file>

<file path=xl/sharedStrings.xml><?xml version="1.0" encoding="utf-8"?>
<sst xmlns="http://schemas.openxmlformats.org/spreadsheetml/2006/main" count="327" uniqueCount="177">
  <si>
    <t>BANCO DE RESERVAS DE LA REPUBLICA DOMINICANA</t>
  </si>
  <si>
    <t xml:space="preserve">BALANCE INICIAL : </t>
  </si>
  <si>
    <t>FECHA</t>
  </si>
  <si>
    <t>No. CK / TRANSF</t>
  </si>
  <si>
    <t>DESCRIPCION</t>
  </si>
  <si>
    <t>DEBITO</t>
  </si>
  <si>
    <t>CREDITO</t>
  </si>
  <si>
    <t>Cuenta Bancaria No. 240-010599-0</t>
  </si>
  <si>
    <t>BALANCE</t>
  </si>
  <si>
    <t>AVISO DEBITO</t>
  </si>
  <si>
    <t>IMPUESTO LEY 288-04 (0.15%)</t>
  </si>
  <si>
    <t>COMISION BANCARIA</t>
  </si>
  <si>
    <t>Director Ejecutivo</t>
  </si>
  <si>
    <t>TOTALES / BALANCE FINAL</t>
  </si>
  <si>
    <t>Lic. Víctor José Peralta Caba</t>
  </si>
  <si>
    <t>Director Administrativo y Financiero</t>
  </si>
  <si>
    <t>Ing. Iván José Hernández Guzmán</t>
  </si>
  <si>
    <t xml:space="preserve">                    Lic. Cristóbal A. Febriel R.</t>
  </si>
  <si>
    <t xml:space="preserve">               Encargado División de Contabilidad</t>
  </si>
  <si>
    <t>INTERESES USO FONDOS EN TRANSITO</t>
  </si>
  <si>
    <t>RELACION DE INGRESOS Y EGRESOS</t>
  </si>
  <si>
    <t>DEPOSITO</t>
  </si>
  <si>
    <t>SEGURO NACIONAL DE SALUD (SENASA)</t>
  </si>
  <si>
    <t>HUMANO SEGUROS , S.A</t>
  </si>
  <si>
    <t>EDESUR DOMINICANA, S.A.</t>
  </si>
  <si>
    <t>COMPAÑIA DOMINICANA DE TELEFONOS, S.A.</t>
  </si>
  <si>
    <t>INSTITUTO DE ESTABILIZACION DE PRECIOS</t>
  </si>
  <si>
    <t>DISTRIBUIDORA INSTANTAMIC, S.R.L.</t>
  </si>
  <si>
    <t>ONE RAPID SERVICE, S.R.L.</t>
  </si>
  <si>
    <t>COMERCIALIZADORA BLUECROSS, S.R.L.</t>
  </si>
  <si>
    <t>RISSEGA GROUP, S.R.L.</t>
  </si>
  <si>
    <t>COLECTOR DE IMPUESTOS INTERNOS</t>
  </si>
  <si>
    <t>TESORERIA DE LA SEGURIDAD SOCIAL</t>
  </si>
  <si>
    <t>MERCEDES DE LAS ESPERANZA CABA PEREZ</t>
  </si>
  <si>
    <t>MERCANTIL VARRICA, S.R.L.</t>
  </si>
  <si>
    <t>FS COMPANY XPRESS, S.R.L.</t>
  </si>
  <si>
    <t>LEONSIT MEDIA &amp; CONUNICACIONES, SRL.</t>
  </si>
  <si>
    <t>AMARAM ENTERPRISE, SRL.</t>
  </si>
  <si>
    <t>PANIFICADORA MACIEL, S.R.L.</t>
  </si>
  <si>
    <t>SEGUROS RESERVAS, S,A.</t>
  </si>
  <si>
    <t>HIPERMERCADOS OLE, S,A.</t>
  </si>
  <si>
    <t>UNION NACIONAL DE PRODUCTORES AGRICOLAS, UNAPRODA</t>
  </si>
  <si>
    <t>31/10/2022</t>
  </si>
  <si>
    <t xml:space="preserve">TRANSFERENCIA DE FONDOS </t>
  </si>
  <si>
    <t>PLAZA LAMA S,A.</t>
  </si>
  <si>
    <t>AYUNTAMIENTO DEL MUNICIPIO DE SANTIAGO</t>
  </si>
  <si>
    <t>COLUMBUS NETWORKS DOMINICANA, S,A.</t>
  </si>
  <si>
    <t>FRADENT, SRL.</t>
  </si>
  <si>
    <t>LUIS MANUEL BAEZ AMEZQUITA</t>
  </si>
  <si>
    <t>EVELING BELLIARD NUÑEZ</t>
  </si>
  <si>
    <t>ROSA LAURA FAMILIA ALCALA</t>
  </si>
  <si>
    <t>ACL COMUNICACIONES, SRL</t>
  </si>
  <si>
    <t>ISIS ALVAREZ ROA</t>
  </si>
  <si>
    <t>KPLL ENTERTAINMENT OPEN EIRL</t>
  </si>
  <si>
    <t>RADIO CADENA COMERCIAL</t>
  </si>
  <si>
    <t>GEDEM GESTION Y DESARROLLO EMPRESARIAL, SRL.</t>
  </si>
  <si>
    <t>ARTICULANDO RD SRL</t>
  </si>
  <si>
    <t>PRODUCCIONES COCOY, SRL</t>
  </si>
  <si>
    <t>VICTOR JOSE MAÑANA ADAMES</t>
  </si>
  <si>
    <t>CANDIDA MARIA ACOSTA DE PEREZ</t>
  </si>
  <si>
    <t>ZAGLUL AGUIRREURRETA, S.R.L.</t>
  </si>
  <si>
    <t>YERSON ISMAEL JIMENEZ CLARE</t>
  </si>
  <si>
    <t>HV MEDISOLUTION, SRL.</t>
  </si>
  <si>
    <t>RAYFI ALBERTO LUIS</t>
  </si>
  <si>
    <t>MENDOPER PUBLICIDAD E.I.R.L.</t>
  </si>
  <si>
    <t>LR COMUNICACIONES INTERACTIVAS SRL</t>
  </si>
  <si>
    <t>PANADERIA Y REPOSTERIA LA FE DE JESUS, SRL.</t>
  </si>
  <si>
    <t>XIOMARA MATEO</t>
  </si>
  <si>
    <t>ACTUALIDADES V D, S.R.L.</t>
  </si>
  <si>
    <t>SEGUROS BANRESERVAS</t>
  </si>
  <si>
    <t>RAFAEL ANTONIO DUVAL MOJICA</t>
  </si>
  <si>
    <t>MAXWELL ARISTOTELES REYES DE LA ROSA</t>
  </si>
  <si>
    <t>JOSE ANTONIO TORRES ROJAS</t>
  </si>
  <si>
    <t>WILKIN AMADOR RODRIGUEZ</t>
  </si>
  <si>
    <t>GRUPO SILPER SERVICIOS MULTIPLES, SRL</t>
  </si>
  <si>
    <t>EDITORA EL NUEVO DIARIO, S.A.</t>
  </si>
  <si>
    <t>GLOBAL SOCIAL MEDIA GROUP GSMG, S.R.L.</t>
  </si>
  <si>
    <t>CENTROXPERT STE, SRL</t>
  </si>
  <si>
    <t>HAISEL EVELIO MERCEDES</t>
  </si>
  <si>
    <t>GTB RADIODIFUSORES, S,R,L.</t>
  </si>
  <si>
    <t>EDITORA EL CARIBE, S,A.</t>
  </si>
  <si>
    <t>BOLIVAR AUGUSTO MOREL ALMONTE</t>
  </si>
  <si>
    <t>DARIO PAREDES</t>
  </si>
  <si>
    <t>PRODUCTORA SIN LIMITES, SRL.</t>
  </si>
  <si>
    <t>PRODUCCIONES BELGICA SUAREZ, SRL.</t>
  </si>
  <si>
    <t>SIALTA, S.R.L.</t>
  </si>
  <si>
    <t>INVERSIONES REINY, SRL</t>
  </si>
  <si>
    <t>AGROPECUARIA FERNANDEZ MUÑOZ, S.R.L.</t>
  </si>
  <si>
    <t>MARTHA VALENZUELA GUILLEN</t>
  </si>
  <si>
    <t>HONATAN  JAVIER CARABALLO SUAREZ</t>
  </si>
  <si>
    <t>FRANKLYN DARIO FRIAS PUELLO</t>
  </si>
  <si>
    <t>CESAR TORIBIO PINEDA</t>
  </si>
  <si>
    <t>PRODUCTOS VALLE VERDE, SRL</t>
  </si>
  <si>
    <t>DARLING ESTYCE VARGAS REINOSO</t>
  </si>
  <si>
    <t>RD AL DESCUBIERTO, SRL.</t>
  </si>
  <si>
    <t>FGJ MULTIMEDIOS, SRL</t>
  </si>
  <si>
    <t>INVERSIONES FAMOVA, EIRL.</t>
  </si>
  <si>
    <t>SUINSA SUPLIDORA INSTITUCIONAL, SSI, S.R.L.</t>
  </si>
  <si>
    <t>GRUPO DE COMUNICACIONES MELVINSON ALMANZAR, GRUMERA, SRL</t>
  </si>
  <si>
    <t>EFICIENCIA COMUNICACIONAL CPR, SRL.</t>
  </si>
  <si>
    <t>M&amp;M CONSULTING FIRM, S.R.L.</t>
  </si>
  <si>
    <t>DUBAMED, SRL</t>
  </si>
  <si>
    <t>ASOCIACION DOMINICANA DE HACENDADOS Y AGRICULTORES, ADHA</t>
  </si>
  <si>
    <t>EDUARDO GENARO CASTELLANOS PERALTA</t>
  </si>
  <si>
    <t>DEYANIRA NIKAURYS LOPEZ DE TINEO</t>
  </si>
  <si>
    <t>TEAM MEDIAMAR, SRL</t>
  </si>
  <si>
    <t>EMILIO ARMANDO OLIVO PONCE DE LEON</t>
  </si>
  <si>
    <t>JOBANNI RAFAEL JAVIER REYES</t>
  </si>
  <si>
    <t>RUTA GANADERA, S.R.L.</t>
  </si>
  <si>
    <t>QPLEXTIS NEGOCIOS, S.R.L.</t>
  </si>
  <si>
    <t>H Y H SOLUTIONS, SRL.</t>
  </si>
  <si>
    <t>SBC SOCIAL BUSINESS, EIRL</t>
  </si>
  <si>
    <t>YAHAIRA IVELISSE PEREZ MESA</t>
  </si>
  <si>
    <t>ZYGOS BUSINESS GROUP E.I.R.L.</t>
  </si>
  <si>
    <t>CANTOX INVESTMENT, SRL</t>
  </si>
  <si>
    <t>MADE GOMEZ GRUPO DE IMPRESION, S.R.L.</t>
  </si>
  <si>
    <t>EDITORA HOY, S.A.S.</t>
  </si>
  <si>
    <t>RICARDO ANTONIO RODRIGUEZ ROSA</t>
  </si>
  <si>
    <t>DEOMEDES E. OLIVARES R.</t>
  </si>
  <si>
    <t>LUIS RAFAEL SANTANA SANTANA</t>
  </si>
  <si>
    <t>JD GERENCIA DOMINICANA, SRL.</t>
  </si>
  <si>
    <t>DELTA COMUNICACIONES, SRL.</t>
  </si>
  <si>
    <t>LAURA MARIAN DE LA CRUZ HERASME</t>
  </si>
  <si>
    <t>AGUA PLANETA AZUL ,C.X.A</t>
  </si>
  <si>
    <t>TELESISTEMA DOMINICANO, S,A,S.</t>
  </si>
  <si>
    <t>AZULMA, SRL.</t>
  </si>
  <si>
    <t>SEMARK SERVICIOS DE MARKETING CORPORATIVO, SRL</t>
  </si>
  <si>
    <t>SOLUCIONES 365 S.R.L.</t>
  </si>
  <si>
    <t>EVENTOS CORPORATIVOS CCPS, S.R.L.</t>
  </si>
  <si>
    <t>LUIS ALBERTO PEÑA CASADO</t>
  </si>
  <si>
    <t>PRO GESTION GLOBAL, SRL</t>
  </si>
  <si>
    <t>ARCADIA DIGITAL, S.R.L.</t>
  </si>
  <si>
    <t>JERAM INVESTMENT, SRL.</t>
  </si>
  <si>
    <t>MAL2 CONTIGO, S.R.L.</t>
  </si>
  <si>
    <t>CLAMAR DOMINICANA, SRL.</t>
  </si>
  <si>
    <t>MAGUANA COMERCIAL SRL</t>
  </si>
  <si>
    <t>FRANCISCO ANTONIO BEATO</t>
  </si>
  <si>
    <t>ISLITA EIRL</t>
  </si>
  <si>
    <t>CARMEN CELESTE GOMEZ ALBOLEDA</t>
  </si>
  <si>
    <t>MACEBOLD, S.R.L.</t>
  </si>
  <si>
    <t>MARTIN BOCIO MORILLO</t>
  </si>
  <si>
    <t>MEGAMAX DOMINICANA, S.R.L.</t>
  </si>
  <si>
    <t>NOTICIAS AL MOMENTO, S.R.L.</t>
  </si>
  <si>
    <t>E&amp;C MULTISERVICES, E.I.R.L.</t>
  </si>
  <si>
    <t>INVERSIONES SANTIN, SRL</t>
  </si>
  <si>
    <t>A FUEGO LENTO, SRL</t>
  </si>
  <si>
    <t>DTC NETWORK, S.R.L.</t>
  </si>
  <si>
    <t>AGROGLOBAL EXPORT &amp; IMPORT, SRL</t>
  </si>
  <si>
    <t>GRUPO EDITORIAL GALA SRL</t>
  </si>
  <si>
    <t>SURTICOM, SRL.</t>
  </si>
  <si>
    <t>NUEVA EDITORA LA INFORMACION, SRL.</t>
  </si>
  <si>
    <t>SIGMA PETROLEUM CORP, SAS.</t>
  </si>
  <si>
    <t>FABRICA DE CHOCOLATE ARTESANAL CHOCOLALA. S.R.L.</t>
  </si>
  <si>
    <t>INMOBILIARIA Y CONSTRUCTORA VANSHELLY Y ASOC. S.R.L.</t>
  </si>
  <si>
    <t>HIPERMERCADO LA FUENTE, S.AS.</t>
  </si>
  <si>
    <t>CAPITAL DIESEL, S.R.L.</t>
  </si>
  <si>
    <t>SP PROVISIONES, S.R.L.</t>
  </si>
  <si>
    <t>MADEIS CARIBBEAN, SRL.</t>
  </si>
  <si>
    <t>DIESEL EXTREMO, SRL.</t>
  </si>
  <si>
    <t>LOGITRONICS, SRL</t>
  </si>
  <si>
    <t>NELIDE GROUP, S.R.L.</t>
  </si>
  <si>
    <t>SUPERMERCADO ROSA DE GUANUMA S.R.L.</t>
  </si>
  <si>
    <t>CASA LIANNI LEYBA, S.R.L.</t>
  </si>
  <si>
    <t>COMERCIAL LEYBA, S.R.L.</t>
  </si>
  <si>
    <t>RENE RODRIGUEZ COTES</t>
  </si>
  <si>
    <t>ADMINISTRADORA DE TIENDAS DE CONVENIENCIA, ATC, SRL</t>
  </si>
  <si>
    <t>CENTRO DE DISTRIBUCION LA DOLOROSA, SRL.</t>
  </si>
  <si>
    <t>ALEXANDER VARGAS POLANCO</t>
  </si>
  <si>
    <t>FERNANDEZ GARRIDO, S.A.S.</t>
  </si>
  <si>
    <t>SUPERMERCADO GRAN PORVENIR, S.R.L.</t>
  </si>
  <si>
    <t>STELLAKAX, S.R.L.</t>
  </si>
  <si>
    <t>MARIO ANT. HERNANDEZ G.</t>
  </si>
  <si>
    <t>ORLANDO ZORRILLA URBAN</t>
  </si>
  <si>
    <t>CARLOS MANUEL GONZALEZ HERNANDEZ</t>
  </si>
  <si>
    <t>ALMACENES PCR S.R.L;.</t>
  </si>
  <si>
    <t>BANCO DE RESERVAS - EN RECLAMACION</t>
  </si>
  <si>
    <t>DEL 1 AL 31 DE OCTUBRE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</si>
</sst>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71" formatCode="dd/mm/yyyy;@"/>
    <numFmt numFmtId="178" formatCode="0_);\(0\)"/>
    <numFmt numFmtId="180" formatCode="#,##0.000000000000000000_);[Red]\(#,##0.000000000000000000\)"/>
    <numFmt numFmtId="187" formatCode="#,##0.00000000000_);[Red]\(#,##0.00000000000\)"/>
  </numFmts>
  <fonts count="54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63"/>
      <name val="Calibri"/>
      <family val="2"/>
    </font>
    <font>
      <b/>
      <sz val="12"/>
      <color indexed="63"/>
      <name val="Calibri"/>
      <family val="2"/>
    </font>
    <font>
      <sz val="10"/>
      <color indexed="63"/>
      <name val="Calibri"/>
      <family val="2"/>
    </font>
    <font>
      <sz val="10"/>
      <name val="Arial"/>
      <family val="2"/>
    </font>
    <font>
      <b/>
      <u/>
      <sz val="10"/>
      <name val="Arru"/>
    </font>
    <font>
      <b/>
      <u/>
      <sz val="10"/>
      <name val="Arial"/>
      <family val="2"/>
    </font>
    <font>
      <sz val="12"/>
      <name val="Arrus BT"/>
      <family val="1"/>
    </font>
    <font>
      <b/>
      <u/>
      <sz val="9"/>
      <name val="Arial"/>
      <family val="2"/>
    </font>
    <font>
      <sz val="11"/>
      <color indexed="63"/>
      <name val="Arial"/>
      <family val="2"/>
    </font>
    <font>
      <b/>
      <sz val="10"/>
      <name val="Arru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5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3"/>
      <name val="Calibri"/>
      <family val="2"/>
      <scheme val="minor"/>
    </font>
  </fonts>
  <fills count="5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00B050"/>
        <bgColor indexed="64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5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28" fillId="24" borderId="0" applyNumberFormat="0" applyBorder="0" applyAlignment="0" applyProtection="0"/>
    <xf numFmtId="0" fontId="28" fillId="25" borderId="0" applyNumberFormat="0" applyBorder="0" applyAlignment="0" applyProtection="0"/>
    <xf numFmtId="0" fontId="28" fillId="26" borderId="0" applyNumberFormat="0" applyBorder="0" applyAlignment="0" applyProtection="0"/>
    <xf numFmtId="0" fontId="28" fillId="27" borderId="0" applyNumberFormat="0" applyBorder="0" applyAlignment="0" applyProtection="0"/>
    <xf numFmtId="0" fontId="28" fillId="28" borderId="0" applyNumberFormat="0" applyBorder="0" applyAlignment="0" applyProtection="0"/>
    <xf numFmtId="0" fontId="28" fillId="29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8" fillId="30" borderId="0" applyNumberFormat="0" applyBorder="0" applyAlignment="0" applyProtection="0"/>
    <xf numFmtId="0" fontId="28" fillId="31" borderId="0" applyNumberFormat="0" applyBorder="0" applyAlignment="0" applyProtection="0"/>
    <xf numFmtId="0" fontId="28" fillId="32" borderId="0" applyNumberFormat="0" applyBorder="0" applyAlignment="0" applyProtection="0"/>
    <xf numFmtId="0" fontId="28" fillId="33" borderId="0" applyNumberFormat="0" applyBorder="0" applyAlignment="0" applyProtection="0"/>
    <xf numFmtId="0" fontId="28" fillId="34" borderId="0" applyNumberFormat="0" applyBorder="0" applyAlignment="0" applyProtection="0"/>
    <xf numFmtId="0" fontId="28" fillId="35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29" fillId="36" borderId="0" applyNumberFormat="0" applyBorder="0" applyAlignment="0" applyProtection="0"/>
    <xf numFmtId="0" fontId="29" fillId="37" borderId="0" applyNumberFormat="0" applyBorder="0" applyAlignment="0" applyProtection="0"/>
    <xf numFmtId="0" fontId="29" fillId="38" borderId="0" applyNumberFormat="0" applyBorder="0" applyAlignment="0" applyProtection="0"/>
    <xf numFmtId="0" fontId="29" fillId="39" borderId="0" applyNumberFormat="0" applyBorder="0" applyAlignment="0" applyProtection="0"/>
    <xf numFmtId="0" fontId="29" fillId="40" borderId="0" applyNumberFormat="0" applyBorder="0" applyAlignment="0" applyProtection="0"/>
    <xf numFmtId="0" fontId="29" fillId="41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9" borderId="0" applyNumberFormat="0" applyBorder="0" applyAlignment="0" applyProtection="0"/>
    <xf numFmtId="0" fontId="20" fillId="3" borderId="0" applyNumberFormat="0" applyBorder="0" applyAlignment="0" applyProtection="0"/>
    <xf numFmtId="0" fontId="14" fillId="20" borderId="1" applyNumberFormat="0" applyAlignment="0" applyProtection="0"/>
    <xf numFmtId="0" fontId="30" fillId="42" borderId="23" applyNumberFormat="0" applyAlignment="0" applyProtection="0"/>
    <xf numFmtId="0" fontId="31" fillId="43" borderId="24" applyNumberFormat="0" applyAlignment="0" applyProtection="0"/>
    <xf numFmtId="0" fontId="32" fillId="0" borderId="25" applyNumberFormat="0" applyFill="0" applyAlignment="0" applyProtection="0"/>
    <xf numFmtId="0" fontId="15" fillId="21" borderId="2" applyNumberFormat="0" applyAlignment="0" applyProtection="0"/>
    <xf numFmtId="0" fontId="33" fillId="0" borderId="0" applyNumberFormat="0" applyFill="0" applyBorder="0" applyAlignment="0" applyProtection="0"/>
    <xf numFmtId="0" fontId="29" fillId="44" borderId="0" applyNumberFormat="0" applyBorder="0" applyAlignment="0" applyProtection="0"/>
    <xf numFmtId="0" fontId="29" fillId="45" borderId="0" applyNumberFormat="0" applyBorder="0" applyAlignment="0" applyProtection="0"/>
    <xf numFmtId="0" fontId="29" fillId="46" borderId="0" applyNumberFormat="0" applyBorder="0" applyAlignment="0" applyProtection="0"/>
    <xf numFmtId="0" fontId="29" fillId="47" borderId="0" applyNumberFormat="0" applyBorder="0" applyAlignment="0" applyProtection="0"/>
    <xf numFmtId="0" fontId="29" fillId="48" borderId="0" applyNumberFormat="0" applyBorder="0" applyAlignment="0" applyProtection="0"/>
    <xf numFmtId="0" fontId="29" fillId="49" borderId="0" applyNumberFormat="0" applyBorder="0" applyAlignment="0" applyProtection="0"/>
    <xf numFmtId="0" fontId="34" fillId="50" borderId="23" applyNumberFormat="0" applyAlignment="0" applyProtection="0"/>
    <xf numFmtId="0" fontId="24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17" fillId="0" borderId="4" applyNumberFormat="0" applyFill="0" applyAlignment="0" applyProtection="0"/>
    <xf numFmtId="0" fontId="26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35" fillId="51" borderId="0" applyNumberFormat="0" applyBorder="0" applyAlignment="0" applyProtection="0"/>
    <xf numFmtId="0" fontId="19" fillId="7" borderId="1" applyNumberFormat="0" applyAlignment="0" applyProtection="0"/>
    <xf numFmtId="0" fontId="16" fillId="0" borderId="3" applyNumberFormat="0" applyFill="0" applyAlignment="0" applyProtection="0"/>
    <xf numFmtId="43" fontId="28" fillId="0" borderId="0" applyFont="0" applyFill="0" applyBorder="0" applyAlignment="0" applyProtection="0"/>
    <xf numFmtId="0" fontId="36" fillId="52" borderId="0" applyNumberFormat="0" applyBorder="0" applyAlignment="0" applyProtection="0"/>
    <xf numFmtId="0" fontId="21" fillId="22" borderId="0" applyNumberFormat="0" applyBorder="0" applyAlignment="0" applyProtection="0"/>
    <xf numFmtId="0" fontId="1" fillId="0" borderId="0"/>
    <xf numFmtId="0" fontId="28" fillId="0" borderId="0" applyNumberFormat="0" applyFill="0" applyBorder="0" applyAlignment="0" applyProtection="0"/>
    <xf numFmtId="0" fontId="5" fillId="0" borderId="0"/>
    <xf numFmtId="0" fontId="28" fillId="53" borderId="26" applyNumberFormat="0" applyFont="0" applyAlignment="0" applyProtection="0"/>
    <xf numFmtId="0" fontId="1" fillId="23" borderId="7" applyNumberFormat="0" applyFont="0" applyAlignment="0" applyProtection="0"/>
    <xf numFmtId="0" fontId="22" fillId="20" borderId="8" applyNumberFormat="0" applyAlignment="0" applyProtection="0"/>
    <xf numFmtId="0" fontId="37" fillId="42" borderId="27" applyNumberFormat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28" applyNumberFormat="0" applyFill="0" applyAlignment="0" applyProtection="0"/>
    <xf numFmtId="0" fontId="33" fillId="0" borderId="29" applyNumberFormat="0" applyFill="0" applyAlignment="0" applyProtection="0"/>
    <xf numFmtId="0" fontId="42" fillId="0" borderId="30" applyNumberFormat="0" applyFill="0" applyAlignment="0" applyProtection="0"/>
    <xf numFmtId="0" fontId="27" fillId="0" borderId="9" applyNumberFormat="0" applyFill="0" applyAlignment="0" applyProtection="0"/>
    <xf numFmtId="0" fontId="23" fillId="0" borderId="0" applyNumberFormat="0" applyFill="0" applyBorder="0" applyAlignment="0" applyProtection="0"/>
  </cellStyleXfs>
  <cellXfs count="78">
    <xf numFmtId="0" fontId="0" fillId="0" borderId="0" xfId="0"/>
    <xf numFmtId="0" fontId="0" fillId="0" borderId="0" xfId="0" applyFill="1"/>
    <xf numFmtId="0" fontId="2" fillId="0" borderId="0" xfId="0" applyNumberFormat="1" applyFont="1" applyFill="1" applyAlignment="1">
      <alignment horizontal="left"/>
    </xf>
    <xf numFmtId="40" fontId="2" fillId="0" borderId="0" xfId="0" applyNumberFormat="1" applyFont="1" applyFill="1" applyAlignment="1">
      <alignment horizontal="right"/>
    </xf>
    <xf numFmtId="0" fontId="2" fillId="0" borderId="0" xfId="0" applyNumberFormat="1" applyFont="1" applyFill="1" applyAlignment="1">
      <alignment horizontal="center"/>
    </xf>
    <xf numFmtId="40" fontId="2" fillId="0" borderId="0" xfId="0" applyNumberFormat="1" applyFont="1" applyFill="1" applyBorder="1" applyAlignment="1">
      <alignment horizontal="right"/>
    </xf>
    <xf numFmtId="4" fontId="0" fillId="0" borderId="0" xfId="0" applyNumberFormat="1" applyFill="1" applyBorder="1"/>
    <xf numFmtId="0" fontId="2" fillId="0" borderId="10" xfId="0" applyFont="1" applyFill="1" applyBorder="1" applyAlignment="1">
      <alignment horizontal="left"/>
    </xf>
    <xf numFmtId="0" fontId="43" fillId="0" borderId="0" xfId="0" applyFont="1" applyFill="1" applyAlignment="1">
      <alignment horizontal="center" vertical="center"/>
    </xf>
    <xf numFmtId="19" fontId="43" fillId="0" borderId="0" xfId="0" applyNumberFormat="1" applyFont="1" applyFill="1" applyAlignment="1">
      <alignment horizontal="center" vertical="center"/>
    </xf>
    <xf numFmtId="0" fontId="43" fillId="0" borderId="0" xfId="0" applyFont="1" applyFill="1"/>
    <xf numFmtId="43" fontId="43" fillId="0" borderId="0" xfId="66" applyFont="1" applyFill="1"/>
    <xf numFmtId="0" fontId="44" fillId="0" borderId="0" xfId="0" applyFont="1" applyFill="1" applyAlignment="1">
      <alignment horizontal="center"/>
    </xf>
    <xf numFmtId="0" fontId="44" fillId="0" borderId="0" xfId="0" applyFont="1" applyFill="1" applyAlignment="1">
      <alignment horizontal="center" vertical="center"/>
    </xf>
    <xf numFmtId="43" fontId="44" fillId="0" borderId="0" xfId="66" applyFont="1" applyFill="1" applyAlignment="1">
      <alignment horizontal="center"/>
    </xf>
    <xf numFmtId="0" fontId="45" fillId="0" borderId="0" xfId="0" applyFont="1" applyFill="1"/>
    <xf numFmtId="43" fontId="43" fillId="0" borderId="10" xfId="66" applyFont="1" applyFill="1" applyBorder="1" applyAlignment="1">
      <alignment horizontal="center"/>
    </xf>
    <xf numFmtId="43" fontId="43" fillId="0" borderId="0" xfId="66" applyFont="1" applyFill="1" applyBorder="1" applyAlignment="1">
      <alignment horizontal="center"/>
    </xf>
    <xf numFmtId="43" fontId="43" fillId="0" borderId="0" xfId="66" applyFont="1" applyFill="1" applyBorder="1"/>
    <xf numFmtId="0" fontId="46" fillId="54" borderId="11" xfId="0" applyFont="1" applyFill="1" applyBorder="1" applyAlignment="1">
      <alignment horizontal="center" vertical="center"/>
    </xf>
    <xf numFmtId="0" fontId="46" fillId="54" borderId="11" xfId="0" applyFont="1" applyFill="1" applyBorder="1"/>
    <xf numFmtId="43" fontId="47" fillId="54" borderId="11" xfId="66" applyFont="1" applyFill="1" applyBorder="1"/>
    <xf numFmtId="0" fontId="48" fillId="54" borderId="0" xfId="0" applyFont="1" applyFill="1" applyBorder="1" applyAlignment="1">
      <alignment horizontal="center" vertical="center"/>
    </xf>
    <xf numFmtId="0" fontId="48" fillId="54" borderId="0" xfId="0" applyFont="1" applyFill="1" applyBorder="1"/>
    <xf numFmtId="43" fontId="49" fillId="54" borderId="0" xfId="66" applyFont="1" applyFill="1" applyBorder="1"/>
    <xf numFmtId="43" fontId="48" fillId="54" borderId="12" xfId="66" applyFont="1" applyFill="1" applyBorder="1"/>
    <xf numFmtId="0" fontId="47" fillId="54" borderId="13" xfId="0" applyFont="1" applyFill="1" applyBorder="1" applyAlignment="1">
      <alignment horizontal="center" vertical="center"/>
    </xf>
    <xf numFmtId="0" fontId="47" fillId="54" borderId="13" xfId="0" applyFont="1" applyFill="1" applyBorder="1" applyAlignment="1">
      <alignment horizontal="center"/>
    </xf>
    <xf numFmtId="43" fontId="47" fillId="54" borderId="13" xfId="66" applyFont="1" applyFill="1" applyBorder="1" applyAlignment="1">
      <alignment horizontal="center"/>
    </xf>
    <xf numFmtId="43" fontId="47" fillId="54" borderId="14" xfId="66" applyFont="1" applyFill="1" applyBorder="1" applyAlignment="1">
      <alignment horizontal="center"/>
    </xf>
    <xf numFmtId="40" fontId="2" fillId="0" borderId="15" xfId="0" applyNumberFormat="1" applyFont="1" applyFill="1" applyBorder="1" applyAlignment="1">
      <alignment horizontal="right"/>
    </xf>
    <xf numFmtId="0" fontId="3" fillId="0" borderId="0" xfId="0" applyNumberFormat="1" applyFont="1" applyFill="1" applyAlignment="1">
      <alignment horizontal="left"/>
    </xf>
    <xf numFmtId="40" fontId="3" fillId="0" borderId="16" xfId="0" applyNumberFormat="1" applyFont="1" applyFill="1" applyBorder="1" applyAlignment="1">
      <alignment horizontal="right"/>
    </xf>
    <xf numFmtId="43" fontId="50" fillId="0" borderId="16" xfId="66" applyFont="1" applyFill="1" applyBorder="1" applyAlignment="1">
      <alignment horizontal="center"/>
    </xf>
    <xf numFmtId="0" fontId="0" fillId="0" borderId="10" xfId="0" applyBorder="1" applyAlignment="1">
      <alignment horizontal="center"/>
    </xf>
    <xf numFmtId="40" fontId="0" fillId="0" borderId="0" xfId="0" applyNumberFormat="1" applyFill="1"/>
    <xf numFmtId="40" fontId="45" fillId="0" borderId="0" xfId="0" applyNumberFormat="1" applyFont="1" applyFill="1"/>
    <xf numFmtId="40" fontId="43" fillId="0" borderId="0" xfId="0" applyNumberFormat="1" applyFont="1" applyFill="1"/>
    <xf numFmtId="4" fontId="0" fillId="0" borderId="15" xfId="0" applyNumberFormat="1" applyFill="1" applyBorder="1"/>
    <xf numFmtId="43" fontId="43" fillId="0" borderId="15" xfId="66" applyFont="1" applyFill="1" applyBorder="1" applyAlignment="1">
      <alignment horizontal="center"/>
    </xf>
    <xf numFmtId="40" fontId="43" fillId="0" borderId="0" xfId="66" applyNumberFormat="1" applyFont="1" applyFill="1"/>
    <xf numFmtId="40" fontId="44" fillId="0" borderId="0" xfId="66" applyNumberFormat="1" applyFont="1" applyFill="1" applyAlignment="1">
      <alignment horizontal="center"/>
    </xf>
    <xf numFmtId="40" fontId="49" fillId="54" borderId="0" xfId="66" applyNumberFormat="1" applyFont="1" applyFill="1" applyBorder="1"/>
    <xf numFmtId="40" fontId="47" fillId="54" borderId="13" xfId="66" applyNumberFormat="1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5" fillId="0" borderId="0" xfId="71" applyAlignment="1">
      <alignment horizontal="center"/>
    </xf>
    <xf numFmtId="0" fontId="8" fillId="0" borderId="0" xfId="71" applyFont="1" applyAlignment="1">
      <alignment horizontal="center"/>
    </xf>
    <xf numFmtId="0" fontId="4" fillId="0" borderId="0" xfId="0" applyNumberFormat="1" applyFont="1" applyFill="1" applyAlignment="1"/>
    <xf numFmtId="43" fontId="4" fillId="0" borderId="0" xfId="0" applyNumberFormat="1" applyFont="1" applyFill="1" applyAlignment="1"/>
    <xf numFmtId="43" fontId="43" fillId="0" borderId="10" xfId="66" applyFont="1" applyFill="1" applyBorder="1" applyAlignment="1">
      <alignment horizontal="left"/>
    </xf>
    <xf numFmtId="0" fontId="43" fillId="0" borderId="10" xfId="66" applyNumberFormat="1" applyFont="1" applyFill="1" applyBorder="1" applyAlignment="1">
      <alignment horizontal="center"/>
    </xf>
    <xf numFmtId="178" fontId="43" fillId="0" borderId="10" xfId="66" applyNumberFormat="1" applyFont="1" applyFill="1" applyBorder="1" applyAlignment="1">
      <alignment horizontal="center"/>
    </xf>
    <xf numFmtId="0" fontId="9" fillId="0" borderId="0" xfId="71" applyFont="1" applyBorder="1" applyAlignment="1"/>
    <xf numFmtId="171" fontId="43" fillId="0" borderId="0" xfId="0" applyNumberFormat="1" applyFont="1" applyFill="1" applyAlignment="1">
      <alignment horizontal="center" vertical="center"/>
    </xf>
    <xf numFmtId="171" fontId="44" fillId="0" borderId="0" xfId="0" applyNumberFormat="1" applyFont="1" applyFill="1" applyAlignment="1">
      <alignment horizontal="center" vertical="center"/>
    </xf>
    <xf numFmtId="171" fontId="46" fillId="54" borderId="17" xfId="0" applyNumberFormat="1" applyFont="1" applyFill="1" applyBorder="1" applyAlignment="1">
      <alignment horizontal="center" vertical="center"/>
    </xf>
    <xf numFmtId="171" fontId="48" fillId="54" borderId="18" xfId="0" applyNumberFormat="1" applyFont="1" applyFill="1" applyBorder="1" applyAlignment="1">
      <alignment horizontal="center" vertical="center"/>
    </xf>
    <xf numFmtId="171" fontId="47" fillId="54" borderId="19" xfId="0" applyNumberFormat="1" applyFont="1" applyFill="1" applyBorder="1" applyAlignment="1">
      <alignment horizontal="center" vertical="center"/>
    </xf>
    <xf numFmtId="171" fontId="43" fillId="0" borderId="10" xfId="66" applyNumberFormat="1" applyFont="1" applyFill="1" applyBorder="1" applyAlignment="1">
      <alignment horizontal="center"/>
    </xf>
    <xf numFmtId="171" fontId="2" fillId="0" borderId="0" xfId="0" applyNumberFormat="1" applyFont="1" applyFill="1" applyAlignment="1">
      <alignment horizontal="center"/>
    </xf>
    <xf numFmtId="171" fontId="5" fillId="0" borderId="0" xfId="71" applyNumberFormat="1" applyAlignment="1">
      <alignment horizontal="center"/>
    </xf>
    <xf numFmtId="40" fontId="10" fillId="0" borderId="0" xfId="0" applyNumberFormat="1" applyFont="1" applyAlignment="1">
      <alignment horizontal="right"/>
    </xf>
    <xf numFmtId="180" fontId="2" fillId="0" borderId="0" xfId="0" applyNumberFormat="1" applyFont="1" applyAlignment="1">
      <alignment horizontal="right"/>
    </xf>
    <xf numFmtId="187" fontId="0" fillId="0" borderId="0" xfId="0" applyNumberFormat="1" applyFill="1"/>
    <xf numFmtId="178" fontId="43" fillId="0" borderId="10" xfId="66" applyNumberFormat="1" applyFont="1" applyFill="1" applyBorder="1" applyAlignment="1">
      <alignment horizontal="center"/>
    </xf>
    <xf numFmtId="43" fontId="43" fillId="0" borderId="10" xfId="66" applyFont="1" applyFill="1" applyBorder="1" applyAlignment="1">
      <alignment horizontal="center"/>
    </xf>
    <xf numFmtId="43" fontId="47" fillId="54" borderId="11" xfId="66" applyFont="1" applyFill="1" applyBorder="1" applyAlignment="1">
      <alignment horizontal="left"/>
    </xf>
    <xf numFmtId="0" fontId="51" fillId="0" borderId="0" xfId="0" applyFont="1" applyFill="1" applyAlignment="1">
      <alignment horizontal="center"/>
    </xf>
    <xf numFmtId="0" fontId="52" fillId="0" borderId="0" xfId="0" applyFont="1" applyFill="1" applyAlignment="1">
      <alignment horizontal="center"/>
    </xf>
    <xf numFmtId="0" fontId="45" fillId="0" borderId="0" xfId="0" applyFont="1" applyFill="1" applyAlignment="1">
      <alignment horizontal="center"/>
    </xf>
    <xf numFmtId="0" fontId="53" fillId="54" borderId="20" xfId="0" applyFont="1" applyFill="1" applyBorder="1" applyAlignment="1">
      <alignment horizontal="center"/>
    </xf>
    <xf numFmtId="0" fontId="53" fillId="54" borderId="21" xfId="0" applyFont="1" applyFill="1" applyBorder="1" applyAlignment="1">
      <alignment horizontal="center"/>
    </xf>
    <xf numFmtId="0" fontId="53" fillId="54" borderId="22" xfId="0" applyFont="1" applyFill="1" applyBorder="1" applyAlignment="1">
      <alignment horizontal="center"/>
    </xf>
    <xf numFmtId="0" fontId="43" fillId="0" borderId="0" xfId="71" applyFont="1" applyAlignment="1">
      <alignment horizontal="center"/>
    </xf>
    <xf numFmtId="0" fontId="6" fillId="0" borderId="0" xfId="71" applyFont="1" applyFill="1" applyAlignment="1">
      <alignment horizontal="center"/>
    </xf>
    <xf numFmtId="0" fontId="7" fillId="0" borderId="0" xfId="71" applyFont="1" applyFill="1" applyBorder="1" applyAlignment="1">
      <alignment horizontal="center"/>
    </xf>
    <xf numFmtId="0" fontId="11" fillId="0" borderId="0" xfId="71" applyFont="1" applyAlignment="1">
      <alignment horizontal="center"/>
    </xf>
    <xf numFmtId="0" fontId="5" fillId="0" borderId="0" xfId="71" applyAlignment="1">
      <alignment horizontal="center"/>
    </xf>
  </cellXfs>
  <cellStyles count="85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Énfasis1" xfId="7" builtinId="30" customBuiltin="1"/>
    <cellStyle name="20% - Énfasis2" xfId="8" builtinId="34" customBuiltin="1"/>
    <cellStyle name="20% - Énfasis3" xfId="9" builtinId="38" customBuiltin="1"/>
    <cellStyle name="20% - Énfasis4" xfId="10" builtinId="42" customBuiltin="1"/>
    <cellStyle name="20% - Énfasis5" xfId="11" builtinId="46" customBuiltin="1"/>
    <cellStyle name="20% - Énfasis6" xfId="12" builtinId="50" customBuiltin="1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- Énfasis1" xfId="19" builtinId="31" customBuiltin="1"/>
    <cellStyle name="40% - Énfasis2" xfId="20" builtinId="35" customBuiltin="1"/>
    <cellStyle name="40% - Énfasis3" xfId="21" builtinId="39" customBuiltin="1"/>
    <cellStyle name="40% - Énfasis4" xfId="22" builtinId="43" customBuiltin="1"/>
    <cellStyle name="40% - Énfasis5" xfId="23" builtinId="47" customBuiltin="1"/>
    <cellStyle name="40% - Énfasis6" xfId="24" builtinId="51" customBuiltin="1"/>
    <cellStyle name="60% - Accent1" xfId="25"/>
    <cellStyle name="60% - Accent2" xfId="26"/>
    <cellStyle name="60% - Accent3" xfId="27"/>
    <cellStyle name="60% - Accent4" xfId="28"/>
    <cellStyle name="60% - Accent5" xfId="29"/>
    <cellStyle name="60% - Accent6" xfId="30"/>
    <cellStyle name="60% - Énfasis1" xfId="31" builtinId="32" customBuiltin="1"/>
    <cellStyle name="60% - Énfasis2" xfId="32" builtinId="36" customBuiltin="1"/>
    <cellStyle name="60% - Énfasis3" xfId="33" builtinId="40" customBuiltin="1"/>
    <cellStyle name="60% - Énfasis4" xfId="34" builtinId="44" customBuiltin="1"/>
    <cellStyle name="60% - Énfasis5" xfId="35" builtinId="48" customBuiltin="1"/>
    <cellStyle name="60% - Énfasis6" xfId="36" builtinId="52" customBuiltin="1"/>
    <cellStyle name="Accent1" xfId="37"/>
    <cellStyle name="Accent2" xfId="38"/>
    <cellStyle name="Accent3" xfId="39"/>
    <cellStyle name="Accent4" xfId="40"/>
    <cellStyle name="Accent5" xfId="41"/>
    <cellStyle name="Accent6" xfId="42"/>
    <cellStyle name="Bad" xfId="43"/>
    <cellStyle name="Calculation" xfId="44"/>
    <cellStyle name="Cálculo" xfId="45" builtinId="22" customBuiltin="1"/>
    <cellStyle name="Celda de comprobación" xfId="46" builtinId="23" customBuiltin="1"/>
    <cellStyle name="Celda vinculada" xfId="47" builtinId="24" customBuiltin="1"/>
    <cellStyle name="Check Cell" xfId="48"/>
    <cellStyle name="Encabezado 4" xfId="49" builtinId="19" customBuiltin="1"/>
    <cellStyle name="Énfasis1" xfId="50" builtinId="29" customBuiltin="1"/>
    <cellStyle name="Énfasis2" xfId="51" builtinId="33" customBuiltin="1"/>
    <cellStyle name="Énfasis3" xfId="52" builtinId="37" customBuiltin="1"/>
    <cellStyle name="Énfasis4" xfId="53" builtinId="41" customBuiltin="1"/>
    <cellStyle name="Énfasis5" xfId="54" builtinId="45" customBuiltin="1"/>
    <cellStyle name="Énfasis6" xfId="55" builtinId="49" customBuiltin="1"/>
    <cellStyle name="Entrada" xfId="56" builtinId="20" customBuiltin="1"/>
    <cellStyle name="Explanatory Text" xfId="57"/>
    <cellStyle name="Good" xfId="58"/>
    <cellStyle name="Heading 1" xfId="59"/>
    <cellStyle name="Heading 2" xfId="60"/>
    <cellStyle name="Heading 3" xfId="61"/>
    <cellStyle name="Heading 4" xfId="62"/>
    <cellStyle name="Incorrecto" xfId="63" builtinId="27" customBuiltin="1"/>
    <cellStyle name="Input" xfId="64"/>
    <cellStyle name="Linked Cell" xfId="65"/>
    <cellStyle name="Millares" xfId="66" builtinId="3"/>
    <cellStyle name="Neutral" xfId="67" builtinId="28" customBuiltin="1"/>
    <cellStyle name="Neutral 2" xfId="68"/>
    <cellStyle name="Normal" xfId="0" builtinId="0"/>
    <cellStyle name="Normal 2" xfId="69"/>
    <cellStyle name="Normal 2 10" xfId="70"/>
    <cellStyle name="Normal_Hoja1 (2)" xfId="71"/>
    <cellStyle name="Notas" xfId="72" builtinId="10" customBuiltin="1"/>
    <cellStyle name="Note" xfId="73"/>
    <cellStyle name="Output" xfId="74"/>
    <cellStyle name="Salida" xfId="75" builtinId="21" customBuiltin="1"/>
    <cellStyle name="Texto de advertencia" xfId="76" builtinId="11" customBuiltin="1"/>
    <cellStyle name="Texto explicativo" xfId="77" builtinId="53" customBuiltin="1"/>
    <cellStyle name="Title" xfId="78"/>
    <cellStyle name="Título" xfId="79" builtinId="15" customBuiltin="1"/>
    <cellStyle name="Título 2" xfId="80" builtinId="17" customBuiltin="1"/>
    <cellStyle name="Título 3" xfId="81" builtinId="18" customBuiltin="1"/>
    <cellStyle name="Total" xfId="82" builtinId="25" customBuiltin="1"/>
    <cellStyle name="Total 2" xfId="83"/>
    <cellStyle name="Warning Text" xfId="8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28575</xdr:rowOff>
    </xdr:from>
    <xdr:to>
      <xdr:col>6</xdr:col>
      <xdr:colOff>838200</xdr:colOff>
      <xdr:row>6</xdr:row>
      <xdr:rowOff>180975</xdr:rowOff>
    </xdr:to>
    <xdr:pic>
      <xdr:nvPicPr>
        <xdr:cNvPr id="1958" name="Imagen 1">
          <a:extLst>
            <a:ext uri="{FF2B5EF4-FFF2-40B4-BE49-F238E27FC236}">
              <a16:creationId xmlns:a16="http://schemas.microsoft.com/office/drawing/2014/main" id="{F95DCBD1-073A-4EDE-8B48-E6B33E1D75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625" y="28575"/>
          <a:ext cx="8848725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485775</xdr:colOff>
      <xdr:row>327</xdr:row>
      <xdr:rowOff>161925</xdr:rowOff>
    </xdr:from>
    <xdr:to>
      <xdr:col>3</xdr:col>
      <xdr:colOff>2046060</xdr:colOff>
      <xdr:row>327</xdr:row>
      <xdr:rowOff>166158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083CB150-0192-4F95-88B1-EF77FDA2D559}"/>
            </a:ext>
          </a:extLst>
        </xdr:cNvPr>
        <xdr:cNvCxnSpPr/>
      </xdr:nvCxnSpPr>
      <xdr:spPr>
        <a:xfrm>
          <a:off x="3162300" y="65532000"/>
          <a:ext cx="1560285" cy="4233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338"/>
  <sheetViews>
    <sheetView tabSelected="1" workbookViewId="0">
      <selection activeCell="B334" sqref="B334:G334"/>
    </sheetView>
  </sheetViews>
  <sheetFormatPr baseColWidth="10" defaultRowHeight="15"/>
  <cols>
    <col min="1" max="1" width="11.42578125" style="1"/>
    <col min="2" max="2" width="11.42578125" style="53" customWidth="1"/>
    <col min="3" max="3" width="17.28515625" style="8" bestFit="1" customWidth="1"/>
    <col min="4" max="4" width="56.42578125" style="10" bestFit="1" customWidth="1"/>
    <col min="5" max="5" width="17.85546875" style="40" bestFit="1" customWidth="1"/>
    <col min="6" max="6" width="17.85546875" style="11" bestFit="1" customWidth="1"/>
    <col min="7" max="7" width="15.5703125" style="11" bestFit="1" customWidth="1"/>
    <col min="8" max="8" width="19.5703125" style="35" bestFit="1" customWidth="1"/>
    <col min="9" max="9" width="9.5703125" style="35" bestFit="1" customWidth="1"/>
    <col min="10" max="16384" width="11.42578125" style="1"/>
  </cols>
  <sheetData>
    <row r="1" spans="2:9">
      <c r="C1" s="9"/>
    </row>
    <row r="2" spans="2:9">
      <c r="C2" s="9"/>
    </row>
    <row r="3" spans="2:9">
      <c r="C3" s="9"/>
    </row>
    <row r="8" spans="2:9" ht="19.5">
      <c r="B8" s="67" t="s">
        <v>20</v>
      </c>
      <c r="C8" s="67"/>
      <c r="D8" s="67"/>
      <c r="E8" s="67"/>
      <c r="F8" s="67"/>
      <c r="G8" s="67"/>
    </row>
    <row r="9" spans="2:9" ht="17.25">
      <c r="B9" s="68" t="s">
        <v>0</v>
      </c>
      <c r="C9" s="68"/>
      <c r="D9" s="68"/>
      <c r="E9" s="68"/>
      <c r="F9" s="68"/>
      <c r="G9" s="68"/>
    </row>
    <row r="10" spans="2:9" ht="15.75">
      <c r="B10" s="69" t="s">
        <v>176</v>
      </c>
      <c r="C10" s="69"/>
      <c r="D10" s="69"/>
      <c r="E10" s="69"/>
      <c r="F10" s="69"/>
      <c r="G10" s="69"/>
    </row>
    <row r="11" spans="2:9" ht="15.75" thickBot="1">
      <c r="B11" s="54"/>
      <c r="C11" s="13"/>
      <c r="D11" s="12"/>
      <c r="E11" s="41"/>
      <c r="F11" s="14"/>
      <c r="G11" s="14"/>
    </row>
    <row r="12" spans="2:9" s="15" customFormat="1" ht="17.25">
      <c r="B12" s="70" t="s">
        <v>7</v>
      </c>
      <c r="C12" s="71"/>
      <c r="D12" s="71"/>
      <c r="E12" s="71"/>
      <c r="F12" s="71"/>
      <c r="G12" s="72"/>
      <c r="H12" s="36"/>
      <c r="I12" s="36"/>
    </row>
    <row r="13" spans="2:9" s="15" customFormat="1" ht="15.75">
      <c r="B13" s="55"/>
      <c r="C13" s="19"/>
      <c r="D13" s="20"/>
      <c r="E13" s="66" t="s">
        <v>1</v>
      </c>
      <c r="F13" s="66"/>
      <c r="G13" s="21">
        <v>8321248.25</v>
      </c>
      <c r="H13" s="36"/>
      <c r="I13" s="36"/>
    </row>
    <row r="14" spans="2:9">
      <c r="B14" s="56"/>
      <c r="C14" s="22"/>
      <c r="D14" s="23"/>
      <c r="E14" s="42"/>
      <c r="F14" s="24"/>
      <c r="G14" s="25"/>
    </row>
    <row r="15" spans="2:9" s="15" customFormat="1" ht="15.75">
      <c r="B15" s="57" t="s">
        <v>2</v>
      </c>
      <c r="C15" s="26" t="s">
        <v>3</v>
      </c>
      <c r="D15" s="27" t="s">
        <v>4</v>
      </c>
      <c r="E15" s="43" t="s">
        <v>5</v>
      </c>
      <c r="F15" s="28" t="s">
        <v>6</v>
      </c>
      <c r="G15" s="29" t="s">
        <v>8</v>
      </c>
      <c r="H15" s="36"/>
      <c r="I15" s="36"/>
    </row>
    <row r="16" spans="2:9" s="10" customFormat="1" ht="15" customHeight="1">
      <c r="B16" s="58"/>
      <c r="C16" s="51"/>
      <c r="D16" s="49"/>
      <c r="E16" s="16"/>
      <c r="F16" s="16"/>
      <c r="G16" s="16">
        <f>+G13+E16-F16</f>
        <v>8321248.25</v>
      </c>
      <c r="H16" s="37"/>
      <c r="I16" s="37"/>
    </row>
    <row r="17" spans="2:9" s="10" customFormat="1" ht="15.95" customHeight="1">
      <c r="B17" s="58">
        <v>44837</v>
      </c>
      <c r="C17" s="51">
        <v>28219847953</v>
      </c>
      <c r="D17" s="49" t="s">
        <v>21</v>
      </c>
      <c r="E17" s="16">
        <v>100000</v>
      </c>
      <c r="F17" s="16"/>
      <c r="G17" s="16">
        <f>+G16+E17-F17</f>
        <v>8421248.25</v>
      </c>
      <c r="H17" s="37"/>
      <c r="I17" s="37"/>
    </row>
    <row r="18" spans="2:9" s="10" customFormat="1" ht="15.95" customHeight="1">
      <c r="B18" s="58">
        <v>44839</v>
      </c>
      <c r="C18" s="51">
        <v>517303739</v>
      </c>
      <c r="D18" s="49" t="s">
        <v>21</v>
      </c>
      <c r="E18" s="16">
        <v>84520</v>
      </c>
      <c r="F18" s="16"/>
      <c r="G18" s="16">
        <f t="shared" ref="G18:G317" si="0">+G17+E18-F18</f>
        <v>8505768.25</v>
      </c>
      <c r="H18" s="37"/>
      <c r="I18" s="37"/>
    </row>
    <row r="19" spans="2:9" s="10" customFormat="1" ht="15.95" customHeight="1">
      <c r="B19" s="58">
        <v>44839</v>
      </c>
      <c r="C19" s="51">
        <v>517303744</v>
      </c>
      <c r="D19" s="49" t="s">
        <v>21</v>
      </c>
      <c r="E19" s="16">
        <v>258720</v>
      </c>
      <c r="F19" s="16"/>
      <c r="G19" s="16">
        <f t="shared" si="0"/>
        <v>8764488.25</v>
      </c>
      <c r="H19" s="37"/>
      <c r="I19" s="37"/>
    </row>
    <row r="20" spans="2:9" s="10" customFormat="1" ht="15.95" customHeight="1">
      <c r="B20" s="58">
        <v>44839</v>
      </c>
      <c r="C20" s="50">
        <v>28241577498</v>
      </c>
      <c r="D20" s="49" t="s">
        <v>21</v>
      </c>
      <c r="E20" s="16">
        <v>40000</v>
      </c>
      <c r="F20" s="16"/>
      <c r="G20" s="16">
        <f t="shared" si="0"/>
        <v>8804488.25</v>
      </c>
      <c r="H20" s="37"/>
      <c r="I20" s="37"/>
    </row>
    <row r="21" spans="2:9" s="10" customFormat="1" ht="15.95" customHeight="1">
      <c r="B21" s="58">
        <v>44839</v>
      </c>
      <c r="C21" s="51">
        <v>26909</v>
      </c>
      <c r="D21" s="49" t="s">
        <v>47</v>
      </c>
      <c r="E21" s="16"/>
      <c r="F21" s="16">
        <v>13784.91</v>
      </c>
      <c r="G21" s="16">
        <f t="shared" si="0"/>
        <v>8790703.3399999999</v>
      </c>
      <c r="H21" s="37"/>
      <c r="I21" s="37"/>
    </row>
    <row r="22" spans="2:9" s="10" customFormat="1" ht="15.95" customHeight="1">
      <c r="B22" s="58">
        <v>44839</v>
      </c>
      <c r="C22" s="51">
        <v>26908</v>
      </c>
      <c r="D22" s="49" t="s">
        <v>112</v>
      </c>
      <c r="E22" s="16"/>
      <c r="F22" s="16">
        <v>116376.1</v>
      </c>
      <c r="G22" s="16">
        <f t="shared" si="0"/>
        <v>8674327.2400000002</v>
      </c>
      <c r="H22" s="37"/>
      <c r="I22" s="37"/>
    </row>
    <row r="23" spans="2:9" s="10" customFormat="1" ht="15.95" customHeight="1">
      <c r="B23" s="58">
        <v>44839</v>
      </c>
      <c r="C23" s="51">
        <v>28239951526</v>
      </c>
      <c r="D23" s="49" t="s">
        <v>26</v>
      </c>
      <c r="E23" s="16"/>
      <c r="F23" s="16">
        <v>230000</v>
      </c>
      <c r="G23" s="16">
        <f t="shared" si="0"/>
        <v>8444327.2400000002</v>
      </c>
      <c r="H23" s="37"/>
      <c r="I23" s="37"/>
    </row>
    <row r="24" spans="2:9" s="10" customFormat="1" ht="15.95" customHeight="1">
      <c r="B24" s="58">
        <v>44841</v>
      </c>
      <c r="C24" s="51">
        <v>521149830</v>
      </c>
      <c r="D24" s="49" t="s">
        <v>21</v>
      </c>
      <c r="E24" s="16">
        <v>12500</v>
      </c>
      <c r="F24" s="16"/>
      <c r="G24" s="16">
        <f t="shared" si="0"/>
        <v>8456827.2400000002</v>
      </c>
      <c r="H24" s="37"/>
      <c r="I24" s="37"/>
    </row>
    <row r="25" spans="2:9" s="10" customFormat="1" ht="15.95" customHeight="1">
      <c r="B25" s="58">
        <v>44841</v>
      </c>
      <c r="C25" s="64">
        <v>521149829</v>
      </c>
      <c r="D25" s="49" t="s">
        <v>21</v>
      </c>
      <c r="E25" s="65">
        <v>127370</v>
      </c>
      <c r="F25" s="65"/>
      <c r="G25" s="16">
        <f t="shared" si="0"/>
        <v>8584197.2400000002</v>
      </c>
      <c r="H25" s="37"/>
      <c r="I25" s="37"/>
    </row>
    <row r="26" spans="2:9" s="10" customFormat="1" ht="15.95" customHeight="1">
      <c r="B26" s="58">
        <v>44841</v>
      </c>
      <c r="C26" s="51">
        <v>521149824</v>
      </c>
      <c r="D26" s="49" t="s">
        <v>21</v>
      </c>
      <c r="E26" s="16">
        <v>13000000</v>
      </c>
      <c r="F26" s="16"/>
      <c r="G26" s="16">
        <f t="shared" si="0"/>
        <v>21584197.240000002</v>
      </c>
      <c r="H26" s="37"/>
      <c r="I26" s="37"/>
    </row>
    <row r="27" spans="2:9" s="10" customFormat="1" ht="15.95" customHeight="1">
      <c r="B27" s="58">
        <v>44841</v>
      </c>
      <c r="C27" s="51">
        <v>521149827</v>
      </c>
      <c r="D27" s="49" t="s">
        <v>21</v>
      </c>
      <c r="E27" s="16">
        <v>1848640</v>
      </c>
      <c r="F27" s="16"/>
      <c r="G27" s="16">
        <f t="shared" si="0"/>
        <v>23432837.240000002</v>
      </c>
      <c r="H27" s="37"/>
      <c r="I27" s="37"/>
    </row>
    <row r="28" spans="2:9" s="10" customFormat="1" ht="15.95" customHeight="1">
      <c r="B28" s="58">
        <v>44841</v>
      </c>
      <c r="C28" s="51">
        <v>26917</v>
      </c>
      <c r="D28" s="49" t="s">
        <v>32</v>
      </c>
      <c r="E28" s="16"/>
      <c r="F28" s="16">
        <v>12756827.720000001</v>
      </c>
      <c r="G28" s="16">
        <f t="shared" si="0"/>
        <v>10676009.520000001</v>
      </c>
      <c r="H28" s="37"/>
      <c r="I28" s="37"/>
    </row>
    <row r="29" spans="2:9" s="10" customFormat="1" ht="15.95" customHeight="1">
      <c r="B29" s="58">
        <v>44841</v>
      </c>
      <c r="C29" s="51">
        <v>28262340151</v>
      </c>
      <c r="D29" s="49" t="s">
        <v>26</v>
      </c>
      <c r="E29" s="16"/>
      <c r="F29" s="16">
        <v>2225000</v>
      </c>
      <c r="G29" s="16">
        <f t="shared" si="0"/>
        <v>8451009.5200000014</v>
      </c>
      <c r="H29" s="37"/>
      <c r="I29" s="37"/>
    </row>
    <row r="30" spans="2:9" s="10" customFormat="1" ht="15.95" customHeight="1">
      <c r="B30" s="58">
        <v>44845</v>
      </c>
      <c r="C30" s="51">
        <v>521079709</v>
      </c>
      <c r="D30" s="49" t="s">
        <v>21</v>
      </c>
      <c r="E30" s="16">
        <v>147700</v>
      </c>
      <c r="F30" s="16"/>
      <c r="G30" s="16">
        <f t="shared" si="0"/>
        <v>8598709.5200000014</v>
      </c>
      <c r="H30" s="37"/>
      <c r="I30" s="37"/>
    </row>
    <row r="31" spans="2:9" s="10" customFormat="1" ht="15.95" customHeight="1">
      <c r="B31" s="58">
        <v>44845</v>
      </c>
      <c r="C31" s="51">
        <v>26918</v>
      </c>
      <c r="D31" s="49" t="s">
        <v>123</v>
      </c>
      <c r="E31" s="16"/>
      <c r="F31" s="16">
        <v>142500</v>
      </c>
      <c r="G31" s="16">
        <f t="shared" si="0"/>
        <v>8456209.5200000014</v>
      </c>
      <c r="H31" s="37"/>
      <c r="I31" s="37"/>
    </row>
    <row r="32" spans="2:9" s="10" customFormat="1" ht="15.95" customHeight="1">
      <c r="B32" s="58">
        <v>44848</v>
      </c>
      <c r="C32" s="51">
        <v>521078137</v>
      </c>
      <c r="D32" s="49" t="s">
        <v>21</v>
      </c>
      <c r="E32" s="16">
        <v>100000</v>
      </c>
      <c r="F32" s="16"/>
      <c r="G32" s="16">
        <f t="shared" si="0"/>
        <v>8556209.5200000014</v>
      </c>
      <c r="H32" s="37"/>
      <c r="I32" s="37"/>
    </row>
    <row r="33" spans="2:9" s="10" customFormat="1" ht="15.95" customHeight="1">
      <c r="B33" s="58">
        <v>44848</v>
      </c>
      <c r="C33" s="51">
        <v>28333082240</v>
      </c>
      <c r="D33" s="49" t="s">
        <v>21</v>
      </c>
      <c r="E33" s="16">
        <v>100000000</v>
      </c>
      <c r="F33" s="16"/>
      <c r="G33" s="16">
        <f t="shared" si="0"/>
        <v>108556209.52</v>
      </c>
      <c r="H33" s="37"/>
      <c r="I33" s="37"/>
    </row>
    <row r="34" spans="2:9" s="10" customFormat="1" ht="15.95" customHeight="1">
      <c r="B34" s="58">
        <v>44848</v>
      </c>
      <c r="C34" s="51">
        <v>28333065767</v>
      </c>
      <c r="D34" s="49" t="s">
        <v>21</v>
      </c>
      <c r="E34" s="16">
        <v>100000000</v>
      </c>
      <c r="F34" s="16"/>
      <c r="G34" s="16">
        <f t="shared" si="0"/>
        <v>208556209.51999998</v>
      </c>
      <c r="H34" s="37"/>
      <c r="I34" s="37"/>
    </row>
    <row r="35" spans="2:9" s="10" customFormat="1" ht="15.95" customHeight="1">
      <c r="B35" s="58">
        <v>44848</v>
      </c>
      <c r="C35" s="51">
        <v>28333040466</v>
      </c>
      <c r="D35" s="49" t="s">
        <v>21</v>
      </c>
      <c r="E35" s="16">
        <v>100000000</v>
      </c>
      <c r="F35" s="16"/>
      <c r="G35" s="16">
        <f t="shared" si="0"/>
        <v>308556209.51999998</v>
      </c>
      <c r="H35" s="37"/>
      <c r="I35" s="37"/>
    </row>
    <row r="36" spans="2:9" s="10" customFormat="1" ht="15.95" customHeight="1">
      <c r="B36" s="58">
        <v>44851</v>
      </c>
      <c r="C36" s="51">
        <v>521145073</v>
      </c>
      <c r="D36" s="49" t="s">
        <v>21</v>
      </c>
      <c r="E36" s="16">
        <v>2500</v>
      </c>
      <c r="F36" s="16"/>
      <c r="G36" s="16">
        <f t="shared" si="0"/>
        <v>308558709.51999998</v>
      </c>
      <c r="H36" s="37"/>
      <c r="I36" s="37"/>
    </row>
    <row r="37" spans="2:9" s="10" customFormat="1" ht="15.95" customHeight="1">
      <c r="B37" s="58">
        <v>44851</v>
      </c>
      <c r="C37" s="51">
        <v>521145074</v>
      </c>
      <c r="D37" s="49" t="s">
        <v>21</v>
      </c>
      <c r="E37" s="16">
        <v>10000</v>
      </c>
      <c r="F37" s="16"/>
      <c r="G37" s="16">
        <f t="shared" si="0"/>
        <v>308568709.51999998</v>
      </c>
      <c r="H37" s="37"/>
      <c r="I37" s="37"/>
    </row>
    <row r="38" spans="2:9" s="10" customFormat="1" ht="15.95" customHeight="1">
      <c r="B38" s="58">
        <v>44851</v>
      </c>
      <c r="C38" s="51">
        <v>521145076</v>
      </c>
      <c r="D38" s="49" t="s">
        <v>21</v>
      </c>
      <c r="E38" s="16">
        <v>174050</v>
      </c>
      <c r="F38" s="16"/>
      <c r="G38" s="16">
        <f t="shared" si="0"/>
        <v>308742759.51999998</v>
      </c>
      <c r="H38" s="37"/>
      <c r="I38" s="37"/>
    </row>
    <row r="39" spans="2:9" s="10" customFormat="1" ht="15.95" customHeight="1">
      <c r="B39" s="58">
        <v>44851</v>
      </c>
      <c r="C39" s="51">
        <v>521145072</v>
      </c>
      <c r="D39" s="49" t="s">
        <v>21</v>
      </c>
      <c r="E39" s="16">
        <v>502795</v>
      </c>
      <c r="F39" s="16"/>
      <c r="G39" s="16">
        <f t="shared" si="0"/>
        <v>309245554.51999998</v>
      </c>
      <c r="H39" s="37"/>
      <c r="I39" s="37"/>
    </row>
    <row r="40" spans="2:9" s="10" customFormat="1" ht="15.95" customHeight="1">
      <c r="B40" s="58">
        <v>44851</v>
      </c>
      <c r="C40" s="51">
        <v>28353984481</v>
      </c>
      <c r="D40" s="49" t="s">
        <v>21</v>
      </c>
      <c r="E40" s="16">
        <v>7100000</v>
      </c>
      <c r="F40" s="16"/>
      <c r="G40" s="16">
        <f t="shared" si="0"/>
        <v>316345554.51999998</v>
      </c>
      <c r="H40" s="37"/>
      <c r="I40" s="37"/>
    </row>
    <row r="41" spans="2:9" s="10" customFormat="1" ht="15.95" customHeight="1">
      <c r="B41" s="58">
        <v>44851</v>
      </c>
      <c r="C41" s="50">
        <v>21458709</v>
      </c>
      <c r="D41" s="49" t="s">
        <v>21</v>
      </c>
      <c r="E41" s="16">
        <v>20000000</v>
      </c>
      <c r="F41" s="16"/>
      <c r="G41" s="16">
        <f t="shared" si="0"/>
        <v>336345554.51999998</v>
      </c>
      <c r="H41" s="37"/>
      <c r="I41" s="37"/>
    </row>
    <row r="42" spans="2:9" s="10" customFormat="1" ht="15.95" customHeight="1">
      <c r="B42" s="58">
        <v>44851</v>
      </c>
      <c r="C42" s="50">
        <v>26914</v>
      </c>
      <c r="D42" s="49" t="s">
        <v>87</v>
      </c>
      <c r="E42" s="16"/>
      <c r="F42" s="16">
        <v>69878.2</v>
      </c>
      <c r="G42" s="16">
        <f t="shared" si="0"/>
        <v>336275676.31999999</v>
      </c>
      <c r="H42" s="37"/>
      <c r="I42" s="37"/>
    </row>
    <row r="43" spans="2:9" s="10" customFormat="1" ht="15.95" customHeight="1">
      <c r="B43" s="58">
        <v>44851</v>
      </c>
      <c r="C43" s="50">
        <v>26915</v>
      </c>
      <c r="D43" s="49" t="s">
        <v>157</v>
      </c>
      <c r="E43" s="16"/>
      <c r="F43" s="16">
        <v>873463.78</v>
      </c>
      <c r="G43" s="16">
        <f t="shared" si="0"/>
        <v>335402212.54000002</v>
      </c>
      <c r="H43" s="37"/>
      <c r="I43" s="37"/>
    </row>
    <row r="44" spans="2:9" s="10" customFormat="1" ht="15.95" customHeight="1">
      <c r="B44" s="58">
        <v>44851</v>
      </c>
      <c r="C44" s="51">
        <v>27183</v>
      </c>
      <c r="D44" s="49" t="s">
        <v>163</v>
      </c>
      <c r="E44" s="16"/>
      <c r="F44" s="16">
        <v>1330000</v>
      </c>
      <c r="G44" s="16">
        <f t="shared" si="0"/>
        <v>334072212.54000002</v>
      </c>
      <c r="H44" s="37"/>
      <c r="I44" s="37"/>
    </row>
    <row r="45" spans="2:9" s="10" customFormat="1" ht="15.95" customHeight="1">
      <c r="B45" s="58">
        <v>44851</v>
      </c>
      <c r="C45" s="50">
        <v>26910</v>
      </c>
      <c r="D45" s="49" t="s">
        <v>28</v>
      </c>
      <c r="E45" s="16"/>
      <c r="F45" s="16">
        <v>2875716.88</v>
      </c>
      <c r="G45" s="16">
        <f t="shared" si="0"/>
        <v>331196495.66000003</v>
      </c>
      <c r="H45" s="37"/>
      <c r="I45" s="37"/>
    </row>
    <row r="46" spans="2:9" s="10" customFormat="1" ht="15.95" customHeight="1">
      <c r="B46" s="58">
        <v>44851</v>
      </c>
      <c r="C46" s="50">
        <v>26967</v>
      </c>
      <c r="D46" s="49" t="s">
        <v>26</v>
      </c>
      <c r="E46" s="16"/>
      <c r="F46" s="16">
        <v>7131600</v>
      </c>
      <c r="G46" s="16">
        <f t="shared" si="0"/>
        <v>324064895.66000003</v>
      </c>
      <c r="H46" s="37"/>
      <c r="I46" s="37"/>
    </row>
    <row r="47" spans="2:9" s="10" customFormat="1" ht="15.95" customHeight="1">
      <c r="B47" s="58">
        <v>44851</v>
      </c>
      <c r="C47" s="50">
        <v>26933</v>
      </c>
      <c r="D47" s="49" t="s">
        <v>26</v>
      </c>
      <c r="E47" s="16"/>
      <c r="F47" s="16">
        <v>20000000</v>
      </c>
      <c r="G47" s="16">
        <f t="shared" si="0"/>
        <v>304064895.66000003</v>
      </c>
      <c r="H47" s="37"/>
      <c r="I47" s="37"/>
    </row>
    <row r="48" spans="2:9" s="10" customFormat="1" ht="15.95" customHeight="1">
      <c r="B48" s="58">
        <v>44851</v>
      </c>
      <c r="C48" s="50">
        <v>26934</v>
      </c>
      <c r="D48" s="49" t="s">
        <v>26</v>
      </c>
      <c r="E48" s="16"/>
      <c r="F48" s="16">
        <v>20000000</v>
      </c>
      <c r="G48" s="16">
        <f t="shared" si="0"/>
        <v>284064895.66000003</v>
      </c>
      <c r="H48" s="37"/>
      <c r="I48" s="37"/>
    </row>
    <row r="49" spans="2:9" s="10" customFormat="1" ht="15.95" customHeight="1">
      <c r="B49" s="58">
        <v>44851</v>
      </c>
      <c r="C49" s="50">
        <v>26935</v>
      </c>
      <c r="D49" s="49" t="s">
        <v>26</v>
      </c>
      <c r="E49" s="16"/>
      <c r="F49" s="16">
        <v>20000000</v>
      </c>
      <c r="G49" s="16">
        <f t="shared" si="0"/>
        <v>264064895.66000003</v>
      </c>
      <c r="H49" s="37"/>
      <c r="I49" s="37"/>
    </row>
    <row r="50" spans="2:9" s="10" customFormat="1" ht="15.95" customHeight="1">
      <c r="B50" s="58">
        <v>44851</v>
      </c>
      <c r="C50" s="50">
        <v>26936</v>
      </c>
      <c r="D50" s="49" t="s">
        <v>26</v>
      </c>
      <c r="E50" s="16"/>
      <c r="F50" s="16">
        <v>20000000</v>
      </c>
      <c r="G50" s="16">
        <f t="shared" si="0"/>
        <v>244064895.66000003</v>
      </c>
      <c r="H50" s="37"/>
      <c r="I50" s="37"/>
    </row>
    <row r="51" spans="2:9" s="10" customFormat="1" ht="15.95" customHeight="1">
      <c r="B51" s="58">
        <v>44851</v>
      </c>
      <c r="C51" s="50">
        <v>26937</v>
      </c>
      <c r="D51" s="49" t="s">
        <v>26</v>
      </c>
      <c r="E51" s="16"/>
      <c r="F51" s="16">
        <v>20000000</v>
      </c>
      <c r="G51" s="16">
        <f t="shared" si="0"/>
        <v>224064895.66000003</v>
      </c>
      <c r="H51" s="37"/>
      <c r="I51" s="37"/>
    </row>
    <row r="52" spans="2:9" s="10" customFormat="1" ht="15.95" customHeight="1">
      <c r="B52" s="58">
        <v>44851</v>
      </c>
      <c r="C52" s="50">
        <v>26938</v>
      </c>
      <c r="D52" s="49" t="s">
        <v>26</v>
      </c>
      <c r="E52" s="16"/>
      <c r="F52" s="16">
        <v>20000000</v>
      </c>
      <c r="G52" s="16">
        <f t="shared" si="0"/>
        <v>204064895.66000003</v>
      </c>
      <c r="H52" s="37"/>
      <c r="I52" s="37"/>
    </row>
    <row r="53" spans="2:9" s="10" customFormat="1" ht="15.95" customHeight="1">
      <c r="B53" s="58">
        <v>44851</v>
      </c>
      <c r="C53" s="50">
        <v>26939</v>
      </c>
      <c r="D53" s="49" t="s">
        <v>26</v>
      </c>
      <c r="E53" s="16"/>
      <c r="F53" s="16">
        <v>20000000</v>
      </c>
      <c r="G53" s="16">
        <f t="shared" si="0"/>
        <v>184064895.66000003</v>
      </c>
      <c r="H53" s="37"/>
      <c r="I53" s="37"/>
    </row>
    <row r="54" spans="2:9" s="10" customFormat="1" ht="15.95" customHeight="1">
      <c r="B54" s="58">
        <v>44851</v>
      </c>
      <c r="C54" s="50">
        <v>26940</v>
      </c>
      <c r="D54" s="49" t="s">
        <v>26</v>
      </c>
      <c r="E54" s="16"/>
      <c r="F54" s="16">
        <v>20000000</v>
      </c>
      <c r="G54" s="16">
        <f t="shared" si="0"/>
        <v>164064895.66000003</v>
      </c>
      <c r="H54" s="37"/>
      <c r="I54" s="37"/>
    </row>
    <row r="55" spans="2:9" s="10" customFormat="1" ht="15.95" customHeight="1">
      <c r="B55" s="58">
        <v>44851</v>
      </c>
      <c r="C55" s="50">
        <v>26941</v>
      </c>
      <c r="D55" s="49" t="s">
        <v>26</v>
      </c>
      <c r="E55" s="16"/>
      <c r="F55" s="16">
        <v>20000000</v>
      </c>
      <c r="G55" s="16">
        <f t="shared" si="0"/>
        <v>144064895.66000003</v>
      </c>
      <c r="H55" s="37"/>
      <c r="I55" s="37"/>
    </row>
    <row r="56" spans="2:9" s="10" customFormat="1" ht="15.95" customHeight="1">
      <c r="B56" s="58">
        <v>44851</v>
      </c>
      <c r="C56" s="50">
        <v>26942</v>
      </c>
      <c r="D56" s="49" t="s">
        <v>26</v>
      </c>
      <c r="E56" s="16"/>
      <c r="F56" s="16">
        <v>20000000</v>
      </c>
      <c r="G56" s="16">
        <f t="shared" si="0"/>
        <v>124064895.66000003</v>
      </c>
      <c r="H56" s="37"/>
      <c r="I56" s="37"/>
    </row>
    <row r="57" spans="2:9" s="10" customFormat="1" ht="15.95" customHeight="1">
      <c r="B57" s="58">
        <v>44851</v>
      </c>
      <c r="C57" s="50">
        <v>26943</v>
      </c>
      <c r="D57" s="49" t="s">
        <v>26</v>
      </c>
      <c r="E57" s="16"/>
      <c r="F57" s="16">
        <v>20000000</v>
      </c>
      <c r="G57" s="16">
        <f t="shared" si="0"/>
        <v>104064895.66000003</v>
      </c>
      <c r="H57" s="37"/>
      <c r="I57" s="37"/>
    </row>
    <row r="58" spans="2:9" s="10" customFormat="1" ht="15.95" customHeight="1">
      <c r="B58" s="58">
        <v>44851</v>
      </c>
      <c r="C58" s="50">
        <v>26944</v>
      </c>
      <c r="D58" s="49" t="s">
        <v>26</v>
      </c>
      <c r="E58" s="16"/>
      <c r="F58" s="16">
        <v>20000000</v>
      </c>
      <c r="G58" s="16">
        <f t="shared" si="0"/>
        <v>84064895.660000026</v>
      </c>
      <c r="H58" s="37"/>
      <c r="I58" s="37"/>
    </row>
    <row r="59" spans="2:9" s="10" customFormat="1" ht="15.95" customHeight="1">
      <c r="B59" s="58">
        <v>44851</v>
      </c>
      <c r="C59" s="50">
        <v>26945</v>
      </c>
      <c r="D59" s="49" t="s">
        <v>26</v>
      </c>
      <c r="E59" s="16"/>
      <c r="F59" s="16">
        <v>20000000</v>
      </c>
      <c r="G59" s="16">
        <f t="shared" si="0"/>
        <v>64064895.660000026</v>
      </c>
      <c r="H59" s="37"/>
      <c r="I59" s="37"/>
    </row>
    <row r="60" spans="2:9" s="10" customFormat="1" ht="15.95" customHeight="1">
      <c r="B60" s="58">
        <v>44851</v>
      </c>
      <c r="C60" s="50">
        <v>26946</v>
      </c>
      <c r="D60" s="49" t="s">
        <v>26</v>
      </c>
      <c r="E60" s="16"/>
      <c r="F60" s="16">
        <v>20000000</v>
      </c>
      <c r="G60" s="16">
        <f t="shared" si="0"/>
        <v>44064895.660000026</v>
      </c>
      <c r="H60" s="37"/>
      <c r="I60" s="37"/>
    </row>
    <row r="61" spans="2:9" s="10" customFormat="1" ht="15.95" customHeight="1">
      <c r="B61" s="58">
        <v>44851</v>
      </c>
      <c r="C61" s="50">
        <v>26947</v>
      </c>
      <c r="D61" s="49" t="s">
        <v>26</v>
      </c>
      <c r="E61" s="16"/>
      <c r="F61" s="16">
        <v>20000000</v>
      </c>
      <c r="G61" s="16">
        <f t="shared" si="0"/>
        <v>24064895.660000026</v>
      </c>
      <c r="H61" s="37"/>
      <c r="I61" s="37"/>
    </row>
    <row r="62" spans="2:9" s="10" customFormat="1" ht="15.95" customHeight="1">
      <c r="B62" s="58">
        <v>44851</v>
      </c>
      <c r="C62" s="50">
        <v>28353810940</v>
      </c>
      <c r="D62" s="49" t="s">
        <v>26</v>
      </c>
      <c r="E62" s="16"/>
      <c r="F62" s="16">
        <v>12000000</v>
      </c>
      <c r="G62" s="16">
        <f t="shared" si="0"/>
        <v>12064895.660000026</v>
      </c>
      <c r="H62" s="37"/>
      <c r="I62" s="37"/>
    </row>
    <row r="63" spans="2:9" s="10" customFormat="1" ht="15.95" customHeight="1">
      <c r="B63" s="58">
        <v>44852</v>
      </c>
      <c r="C63" s="50">
        <v>521075341</v>
      </c>
      <c r="D63" s="49" t="s">
        <v>21</v>
      </c>
      <c r="E63" s="16">
        <v>5000</v>
      </c>
      <c r="F63" s="16"/>
      <c r="G63" s="16">
        <f t="shared" si="0"/>
        <v>12069895.660000026</v>
      </c>
      <c r="H63" s="37"/>
      <c r="I63" s="37"/>
    </row>
    <row r="64" spans="2:9" s="10" customFormat="1" ht="15.95" customHeight="1">
      <c r="B64" s="58">
        <v>44852</v>
      </c>
      <c r="C64" s="51">
        <v>521075340</v>
      </c>
      <c r="D64" s="49" t="s">
        <v>21</v>
      </c>
      <c r="E64" s="16">
        <v>370820</v>
      </c>
      <c r="F64" s="16"/>
      <c r="G64" s="16">
        <f t="shared" si="0"/>
        <v>12440715.660000026</v>
      </c>
      <c r="H64" s="37"/>
      <c r="I64" s="37"/>
    </row>
    <row r="65" spans="2:9" s="10" customFormat="1" ht="15.95" customHeight="1">
      <c r="B65" s="58">
        <v>44852</v>
      </c>
      <c r="C65" s="51">
        <v>28362521129</v>
      </c>
      <c r="D65" s="49" t="s">
        <v>21</v>
      </c>
      <c r="E65" s="16">
        <v>60000000</v>
      </c>
      <c r="F65" s="16"/>
      <c r="G65" s="16">
        <f t="shared" si="0"/>
        <v>72440715.660000026</v>
      </c>
      <c r="H65" s="37"/>
      <c r="I65" s="37"/>
    </row>
    <row r="66" spans="2:9" s="10" customFormat="1" ht="15.95" customHeight="1">
      <c r="B66" s="58">
        <v>44852</v>
      </c>
      <c r="C66" s="51">
        <v>28362514065</v>
      </c>
      <c r="D66" s="49" t="s">
        <v>21</v>
      </c>
      <c r="E66" s="16">
        <v>100000000</v>
      </c>
      <c r="F66" s="16"/>
      <c r="G66" s="16">
        <f t="shared" si="0"/>
        <v>172440715.66000003</v>
      </c>
      <c r="H66" s="37"/>
      <c r="I66" s="37"/>
    </row>
    <row r="67" spans="2:9" s="10" customFormat="1" ht="15.95" customHeight="1">
      <c r="B67" s="58">
        <v>44852</v>
      </c>
      <c r="C67" s="51">
        <v>28362506366</v>
      </c>
      <c r="D67" s="49" t="s">
        <v>21</v>
      </c>
      <c r="E67" s="16">
        <v>100000000</v>
      </c>
      <c r="F67" s="16"/>
      <c r="G67" s="16">
        <f t="shared" si="0"/>
        <v>272440715.66000003</v>
      </c>
      <c r="H67" s="37"/>
      <c r="I67" s="37"/>
    </row>
    <row r="68" spans="2:9" s="10" customFormat="1" ht="15.95" customHeight="1">
      <c r="B68" s="58">
        <v>44852</v>
      </c>
      <c r="C68" s="51">
        <v>28362498338</v>
      </c>
      <c r="D68" s="49" t="s">
        <v>21</v>
      </c>
      <c r="E68" s="16">
        <v>100000000</v>
      </c>
      <c r="F68" s="16"/>
      <c r="G68" s="16">
        <f t="shared" si="0"/>
        <v>372440715.66000003</v>
      </c>
      <c r="H68" s="37"/>
      <c r="I68" s="37"/>
    </row>
    <row r="69" spans="2:9" s="10" customFormat="1" ht="15.95" customHeight="1">
      <c r="B69" s="58">
        <v>44852</v>
      </c>
      <c r="C69" s="51">
        <v>28367907039</v>
      </c>
      <c r="D69" s="49" t="s">
        <v>21</v>
      </c>
      <c r="E69" s="16">
        <v>250000</v>
      </c>
      <c r="F69" s="16"/>
      <c r="G69" s="16">
        <f t="shared" si="0"/>
        <v>372690715.66000003</v>
      </c>
      <c r="H69" s="37"/>
      <c r="I69" s="37"/>
    </row>
    <row r="70" spans="2:9" s="10" customFormat="1" ht="15.95" customHeight="1">
      <c r="B70" s="58">
        <v>44852</v>
      </c>
      <c r="C70" s="51">
        <v>21458710</v>
      </c>
      <c r="D70" s="49" t="s">
        <v>21</v>
      </c>
      <c r="E70" s="16">
        <v>20000000</v>
      </c>
      <c r="F70" s="16"/>
      <c r="G70" s="16">
        <f t="shared" si="0"/>
        <v>392690715.66000003</v>
      </c>
      <c r="H70" s="37"/>
      <c r="I70" s="37"/>
    </row>
    <row r="71" spans="2:9" s="10" customFormat="1" ht="15.95" customHeight="1">
      <c r="B71" s="58">
        <v>44852</v>
      </c>
      <c r="C71" s="51">
        <v>26958</v>
      </c>
      <c r="D71" s="49" t="s">
        <v>28</v>
      </c>
      <c r="E71" s="16"/>
      <c r="F71" s="16">
        <v>1177155.47</v>
      </c>
      <c r="G71" s="16">
        <f t="shared" si="0"/>
        <v>391513560.19</v>
      </c>
      <c r="H71" s="37"/>
      <c r="I71" s="37"/>
    </row>
    <row r="72" spans="2:9" s="10" customFormat="1" ht="15.95" customHeight="1">
      <c r="B72" s="58">
        <v>44852</v>
      </c>
      <c r="C72" s="51">
        <v>26955</v>
      </c>
      <c r="D72" s="49" t="s">
        <v>162</v>
      </c>
      <c r="E72" s="16"/>
      <c r="F72" s="16">
        <v>1330000</v>
      </c>
      <c r="G72" s="16">
        <f t="shared" si="0"/>
        <v>390183560.19</v>
      </c>
      <c r="H72" s="37"/>
      <c r="I72" s="37"/>
    </row>
    <row r="73" spans="2:9" s="10" customFormat="1" ht="15.95" customHeight="1">
      <c r="B73" s="58">
        <v>44852</v>
      </c>
      <c r="C73" s="51">
        <v>26957</v>
      </c>
      <c r="D73" s="49" t="s">
        <v>30</v>
      </c>
      <c r="E73" s="16"/>
      <c r="F73" s="16">
        <v>2292255</v>
      </c>
      <c r="G73" s="16">
        <f t="shared" si="0"/>
        <v>387891305.19</v>
      </c>
      <c r="H73" s="37"/>
      <c r="I73" s="37"/>
    </row>
    <row r="74" spans="2:9" s="10" customFormat="1" ht="15.95" customHeight="1">
      <c r="B74" s="58">
        <v>44852</v>
      </c>
      <c r="C74" s="50">
        <v>26949</v>
      </c>
      <c r="D74" s="49" t="s">
        <v>41</v>
      </c>
      <c r="E74" s="16"/>
      <c r="F74" s="16">
        <v>2500000</v>
      </c>
      <c r="G74" s="16">
        <f t="shared" si="0"/>
        <v>385391305.19</v>
      </c>
      <c r="H74" s="37"/>
      <c r="I74" s="37"/>
    </row>
    <row r="75" spans="2:9" s="10" customFormat="1" ht="15.95" customHeight="1">
      <c r="B75" s="58">
        <v>44852</v>
      </c>
      <c r="C75" s="50">
        <v>26956</v>
      </c>
      <c r="D75" s="49" t="s">
        <v>35</v>
      </c>
      <c r="E75" s="16"/>
      <c r="F75" s="16">
        <v>2563728.61</v>
      </c>
      <c r="G75" s="16">
        <f t="shared" si="0"/>
        <v>382827576.57999998</v>
      </c>
      <c r="H75" s="37"/>
      <c r="I75" s="37"/>
    </row>
    <row r="76" spans="2:9" s="10" customFormat="1" ht="15.95" customHeight="1">
      <c r="B76" s="58">
        <v>44852</v>
      </c>
      <c r="C76" s="51">
        <v>26959</v>
      </c>
      <c r="D76" s="49" t="s">
        <v>27</v>
      </c>
      <c r="E76" s="16"/>
      <c r="F76" s="16">
        <v>2671634.17</v>
      </c>
      <c r="G76" s="16">
        <f t="shared" si="0"/>
        <v>380155942.40999997</v>
      </c>
      <c r="H76" s="37"/>
      <c r="I76" s="37"/>
    </row>
    <row r="77" spans="2:9" s="10" customFormat="1" ht="15.95" customHeight="1">
      <c r="B77" s="58">
        <v>44852</v>
      </c>
      <c r="C77" s="51">
        <v>26968</v>
      </c>
      <c r="D77" s="49" t="s">
        <v>171</v>
      </c>
      <c r="E77" s="16"/>
      <c r="F77" s="16">
        <v>4500000</v>
      </c>
      <c r="G77" s="16">
        <f t="shared" si="0"/>
        <v>375655942.40999997</v>
      </c>
      <c r="H77" s="37"/>
      <c r="I77" s="37"/>
    </row>
    <row r="78" spans="2:9" s="10" customFormat="1" ht="15.95" customHeight="1">
      <c r="B78" s="58">
        <v>44852</v>
      </c>
      <c r="C78" s="51">
        <v>28369482252</v>
      </c>
      <c r="D78" s="49" t="s">
        <v>26</v>
      </c>
      <c r="E78" s="16"/>
      <c r="F78" s="16">
        <v>100000000</v>
      </c>
      <c r="G78" s="16">
        <f t="shared" si="0"/>
        <v>275655942.40999997</v>
      </c>
      <c r="H78" s="37"/>
      <c r="I78" s="37"/>
    </row>
    <row r="79" spans="2:9" s="10" customFormat="1" ht="15.95" customHeight="1">
      <c r="B79" s="58">
        <v>44852</v>
      </c>
      <c r="C79" s="51">
        <v>28369471618</v>
      </c>
      <c r="D79" s="49" t="s">
        <v>26</v>
      </c>
      <c r="E79" s="16"/>
      <c r="F79" s="16">
        <v>100000000</v>
      </c>
      <c r="G79" s="16">
        <f t="shared" si="0"/>
        <v>175655942.40999997</v>
      </c>
      <c r="H79" s="37"/>
      <c r="I79" s="37"/>
    </row>
    <row r="80" spans="2:9" s="10" customFormat="1" ht="15.95" customHeight="1">
      <c r="B80" s="58">
        <v>44852</v>
      </c>
      <c r="C80" s="50">
        <v>28369456192</v>
      </c>
      <c r="D80" s="49" t="s">
        <v>26</v>
      </c>
      <c r="E80" s="16"/>
      <c r="F80" s="16">
        <v>100000000</v>
      </c>
      <c r="G80" s="16">
        <f t="shared" si="0"/>
        <v>75655942.409999967</v>
      </c>
      <c r="H80" s="37"/>
      <c r="I80" s="37"/>
    </row>
    <row r="81" spans="2:9" s="10" customFormat="1" ht="15.95" customHeight="1">
      <c r="B81" s="58">
        <v>44852</v>
      </c>
      <c r="C81" s="50">
        <v>28367760813</v>
      </c>
      <c r="D81" s="49" t="s">
        <v>26</v>
      </c>
      <c r="E81" s="16"/>
      <c r="F81" s="16">
        <v>3100000</v>
      </c>
      <c r="G81" s="16">
        <f t="shared" si="0"/>
        <v>72555942.409999967</v>
      </c>
      <c r="H81" s="37"/>
      <c r="I81" s="37"/>
    </row>
    <row r="82" spans="2:9" s="10" customFormat="1" ht="15.95" customHeight="1">
      <c r="B82" s="58">
        <v>44853</v>
      </c>
      <c r="C82" s="50">
        <v>28380321740</v>
      </c>
      <c r="D82" s="49" t="s">
        <v>21</v>
      </c>
      <c r="E82" s="16">
        <v>9380000</v>
      </c>
      <c r="F82" s="16"/>
      <c r="G82" s="16">
        <f t="shared" si="0"/>
        <v>81935942.409999967</v>
      </c>
      <c r="H82" s="37"/>
      <c r="I82" s="37"/>
    </row>
    <row r="83" spans="2:9" s="10" customFormat="1" ht="15.95" customHeight="1">
      <c r="B83" s="58">
        <v>44853</v>
      </c>
      <c r="C83" s="50">
        <v>21461090</v>
      </c>
      <c r="D83" s="49" t="s">
        <v>21</v>
      </c>
      <c r="E83" s="16">
        <v>7131600</v>
      </c>
      <c r="F83" s="16"/>
      <c r="G83" s="16">
        <f t="shared" si="0"/>
        <v>89067542.409999967</v>
      </c>
      <c r="H83" s="37"/>
      <c r="I83" s="37"/>
    </row>
    <row r="84" spans="2:9" s="10" customFormat="1" ht="15.95" customHeight="1">
      <c r="B84" s="58">
        <v>44853</v>
      </c>
      <c r="C84" s="50">
        <v>21458724</v>
      </c>
      <c r="D84" s="49" t="s">
        <v>21</v>
      </c>
      <c r="E84" s="16">
        <v>10000000</v>
      </c>
      <c r="F84" s="16"/>
      <c r="G84" s="16">
        <f t="shared" si="0"/>
        <v>99067542.409999967</v>
      </c>
      <c r="H84" s="37"/>
      <c r="I84" s="37"/>
    </row>
    <row r="85" spans="2:9" s="10" customFormat="1" ht="15.95" customHeight="1">
      <c r="B85" s="58">
        <v>44853</v>
      </c>
      <c r="C85" s="50">
        <v>21458725</v>
      </c>
      <c r="D85" s="49" t="s">
        <v>21</v>
      </c>
      <c r="E85" s="16">
        <v>10000000</v>
      </c>
      <c r="F85" s="16"/>
      <c r="G85" s="16">
        <f t="shared" si="0"/>
        <v>109067542.40999997</v>
      </c>
      <c r="H85" s="37"/>
      <c r="I85" s="37"/>
    </row>
    <row r="86" spans="2:9" s="10" customFormat="1" ht="15.95" customHeight="1">
      <c r="B86" s="58">
        <v>44853</v>
      </c>
      <c r="C86" s="50">
        <v>27107</v>
      </c>
      <c r="D86" s="49" t="s">
        <v>26</v>
      </c>
      <c r="E86" s="16"/>
      <c r="F86" s="16">
        <v>9380000</v>
      </c>
      <c r="G86" s="16">
        <f t="shared" si="0"/>
        <v>99687542.409999967</v>
      </c>
      <c r="H86" s="37"/>
      <c r="I86" s="37"/>
    </row>
    <row r="87" spans="2:9" s="10" customFormat="1" ht="15.95" customHeight="1">
      <c r="B87" s="58">
        <v>44853</v>
      </c>
      <c r="C87" s="50">
        <v>26964</v>
      </c>
      <c r="D87" s="49" t="s">
        <v>26</v>
      </c>
      <c r="E87" s="16"/>
      <c r="F87" s="16">
        <v>10000000</v>
      </c>
      <c r="G87" s="16">
        <f t="shared" si="0"/>
        <v>89687542.409999967</v>
      </c>
      <c r="H87" s="37"/>
      <c r="I87" s="37"/>
    </row>
    <row r="88" spans="2:9" s="10" customFormat="1" ht="15.95" customHeight="1">
      <c r="B88" s="58">
        <v>44853</v>
      </c>
      <c r="C88" s="50">
        <v>26965</v>
      </c>
      <c r="D88" s="49" t="s">
        <v>26</v>
      </c>
      <c r="E88" s="16"/>
      <c r="F88" s="16">
        <v>10000000</v>
      </c>
      <c r="G88" s="16">
        <f t="shared" si="0"/>
        <v>79687542.409999967</v>
      </c>
      <c r="H88" s="37"/>
      <c r="I88" s="37"/>
    </row>
    <row r="89" spans="2:9" s="10" customFormat="1" ht="15.95" customHeight="1">
      <c r="B89" s="58">
        <v>44853</v>
      </c>
      <c r="C89" s="50">
        <v>26966</v>
      </c>
      <c r="D89" s="49" t="s">
        <v>26</v>
      </c>
      <c r="E89" s="16"/>
      <c r="F89" s="16">
        <v>10000000</v>
      </c>
      <c r="G89" s="16">
        <f t="shared" si="0"/>
        <v>69687542.409999967</v>
      </c>
      <c r="H89" s="37"/>
      <c r="I89" s="37"/>
    </row>
    <row r="90" spans="2:9" s="10" customFormat="1" ht="15.95" customHeight="1">
      <c r="B90" s="58">
        <v>44853</v>
      </c>
      <c r="C90" s="50">
        <v>26974</v>
      </c>
      <c r="D90" s="49" t="s">
        <v>26</v>
      </c>
      <c r="E90" s="16"/>
      <c r="F90" s="16">
        <v>10000000</v>
      </c>
      <c r="G90" s="16">
        <f t="shared" si="0"/>
        <v>59687542.409999967</v>
      </c>
      <c r="H90" s="37"/>
      <c r="I90" s="37"/>
    </row>
    <row r="91" spans="2:9" s="10" customFormat="1" ht="15.95" customHeight="1">
      <c r="B91" s="58">
        <v>44853</v>
      </c>
      <c r="C91" s="50">
        <v>26975</v>
      </c>
      <c r="D91" s="49" t="s">
        <v>26</v>
      </c>
      <c r="E91" s="16"/>
      <c r="F91" s="16">
        <v>10000000</v>
      </c>
      <c r="G91" s="16">
        <f t="shared" si="0"/>
        <v>49687542.409999967</v>
      </c>
      <c r="H91" s="37"/>
      <c r="I91" s="37"/>
    </row>
    <row r="92" spans="2:9" s="10" customFormat="1" ht="15.95" customHeight="1">
      <c r="B92" s="58">
        <v>44853</v>
      </c>
      <c r="C92" s="50">
        <v>26984</v>
      </c>
      <c r="D92" s="49" t="s">
        <v>26</v>
      </c>
      <c r="E92" s="16"/>
      <c r="F92" s="16">
        <v>10000000</v>
      </c>
      <c r="G92" s="16">
        <f t="shared" si="0"/>
        <v>39687542.409999967</v>
      </c>
      <c r="H92" s="37"/>
      <c r="I92" s="37"/>
    </row>
    <row r="93" spans="2:9" s="10" customFormat="1" ht="15.95" customHeight="1">
      <c r="B93" s="58">
        <v>44853</v>
      </c>
      <c r="C93" s="50">
        <v>26994</v>
      </c>
      <c r="D93" s="49" t="s">
        <v>173</v>
      </c>
      <c r="E93" s="16"/>
      <c r="F93" s="16">
        <v>10000000</v>
      </c>
      <c r="G93" s="16">
        <f t="shared" si="0"/>
        <v>29687542.409999967</v>
      </c>
      <c r="H93" s="37"/>
      <c r="I93" s="37"/>
    </row>
    <row r="94" spans="2:9" s="10" customFormat="1" ht="15.95" customHeight="1">
      <c r="B94" s="58">
        <v>44853</v>
      </c>
      <c r="C94" s="50">
        <v>27035</v>
      </c>
      <c r="D94" s="49" t="s">
        <v>41</v>
      </c>
      <c r="E94" s="16"/>
      <c r="F94" s="16">
        <v>10000000</v>
      </c>
      <c r="G94" s="16">
        <f t="shared" si="0"/>
        <v>19687542.409999967</v>
      </c>
      <c r="H94" s="37"/>
      <c r="I94" s="37"/>
    </row>
    <row r="95" spans="2:9" s="10" customFormat="1" ht="15.95" customHeight="1">
      <c r="B95" s="58">
        <v>44853</v>
      </c>
      <c r="C95" s="50">
        <v>28375911710</v>
      </c>
      <c r="D95" s="49" t="s">
        <v>26</v>
      </c>
      <c r="E95" s="16"/>
      <c r="F95" s="16">
        <v>7000000</v>
      </c>
      <c r="G95" s="16">
        <f t="shared" si="0"/>
        <v>12687542.409999967</v>
      </c>
      <c r="H95" s="37"/>
      <c r="I95" s="37"/>
    </row>
    <row r="96" spans="2:9" s="10" customFormat="1" ht="15.95" customHeight="1">
      <c r="B96" s="58">
        <v>44854</v>
      </c>
      <c r="C96" s="50">
        <v>28387522030</v>
      </c>
      <c r="D96" s="49" t="s">
        <v>21</v>
      </c>
      <c r="E96" s="16">
        <v>27300000</v>
      </c>
      <c r="F96" s="16"/>
      <c r="G96" s="16">
        <f t="shared" si="0"/>
        <v>39987542.409999967</v>
      </c>
      <c r="H96" s="37"/>
      <c r="I96" s="37"/>
    </row>
    <row r="97" spans="2:9" s="10" customFormat="1" ht="15.95" customHeight="1">
      <c r="B97" s="58">
        <v>44854</v>
      </c>
      <c r="C97" s="50">
        <v>21458728</v>
      </c>
      <c r="D97" s="49" t="s">
        <v>21</v>
      </c>
      <c r="E97" s="16">
        <v>10000000</v>
      </c>
      <c r="F97" s="16"/>
      <c r="G97" s="16">
        <f t="shared" si="0"/>
        <v>49987542.409999967</v>
      </c>
      <c r="H97" s="37"/>
      <c r="I97" s="37"/>
    </row>
    <row r="98" spans="2:9" s="10" customFormat="1" ht="15.95" customHeight="1">
      <c r="B98" s="58">
        <v>44854</v>
      </c>
      <c r="C98" s="50">
        <v>26988</v>
      </c>
      <c r="D98" s="49" t="s">
        <v>93</v>
      </c>
      <c r="E98" s="16"/>
      <c r="F98" s="16">
        <v>84606.73</v>
      </c>
      <c r="G98" s="16">
        <f t="shared" ref="G98:G120" si="1">+G97+E98-F98</f>
        <v>49902935.67999997</v>
      </c>
      <c r="H98" s="37"/>
      <c r="I98" s="37"/>
    </row>
    <row r="99" spans="2:9" s="10" customFormat="1" ht="15.95" customHeight="1">
      <c r="B99" s="58">
        <v>44854</v>
      </c>
      <c r="C99" s="50">
        <v>27031</v>
      </c>
      <c r="D99" s="49" t="s">
        <v>38</v>
      </c>
      <c r="E99" s="16"/>
      <c r="F99" s="16">
        <v>104039.25</v>
      </c>
      <c r="G99" s="16">
        <f t="shared" si="1"/>
        <v>49798896.42999997</v>
      </c>
      <c r="H99" s="37"/>
      <c r="I99" s="37"/>
    </row>
    <row r="100" spans="2:9" s="10" customFormat="1" ht="15.95" customHeight="1">
      <c r="B100" s="58">
        <v>44854</v>
      </c>
      <c r="C100" s="50">
        <v>27024</v>
      </c>
      <c r="D100" s="49" t="s">
        <v>110</v>
      </c>
      <c r="E100" s="16"/>
      <c r="F100" s="16">
        <v>114602.93</v>
      </c>
      <c r="G100" s="16">
        <f t="shared" si="1"/>
        <v>49684293.49999997</v>
      </c>
      <c r="H100" s="37"/>
      <c r="I100" s="37"/>
    </row>
    <row r="101" spans="2:9" s="10" customFormat="1" ht="15.95" customHeight="1">
      <c r="B101" s="58">
        <v>44854</v>
      </c>
      <c r="C101" s="50">
        <v>27021</v>
      </c>
      <c r="D101" s="49" t="s">
        <v>115</v>
      </c>
      <c r="E101" s="16"/>
      <c r="F101" s="16">
        <v>128044</v>
      </c>
      <c r="G101" s="16">
        <f t="shared" si="1"/>
        <v>49556249.49999997</v>
      </c>
      <c r="H101" s="37"/>
      <c r="I101" s="37"/>
    </row>
    <row r="102" spans="2:9" s="10" customFormat="1" ht="15.95" customHeight="1">
      <c r="B102" s="58">
        <v>44854</v>
      </c>
      <c r="C102" s="50">
        <v>26990</v>
      </c>
      <c r="D102" s="49" t="s">
        <v>122</v>
      </c>
      <c r="E102" s="16"/>
      <c r="F102" s="16">
        <v>142498.67000000001</v>
      </c>
      <c r="G102" s="16">
        <f t="shared" si="1"/>
        <v>49413750.829999968</v>
      </c>
      <c r="H102" s="37"/>
      <c r="I102" s="37"/>
    </row>
    <row r="103" spans="2:9" s="10" customFormat="1" ht="15.95" customHeight="1">
      <c r="B103" s="58">
        <v>44854</v>
      </c>
      <c r="C103" s="50">
        <v>27014</v>
      </c>
      <c r="D103" s="49" t="s">
        <v>0</v>
      </c>
      <c r="E103" s="16"/>
      <c r="F103" s="16">
        <v>148556.85999999999</v>
      </c>
      <c r="G103" s="16">
        <f t="shared" si="1"/>
        <v>49265193.969999969</v>
      </c>
      <c r="H103" s="37"/>
      <c r="I103" s="37"/>
    </row>
    <row r="104" spans="2:9" s="10" customFormat="1" ht="15.95" customHeight="1">
      <c r="B104" s="58">
        <v>44854</v>
      </c>
      <c r="C104" s="50">
        <v>27006</v>
      </c>
      <c r="D104" s="49" t="s">
        <v>127</v>
      </c>
      <c r="E104" s="16"/>
      <c r="F104" s="16">
        <v>152409.88</v>
      </c>
      <c r="G104" s="16">
        <f t="shared" si="1"/>
        <v>49112784.089999966</v>
      </c>
      <c r="H104" s="37"/>
      <c r="I104" s="37"/>
    </row>
    <row r="105" spans="2:9" s="10" customFormat="1" ht="15.95" customHeight="1">
      <c r="B105" s="58">
        <v>44854</v>
      </c>
      <c r="C105" s="50">
        <v>27061</v>
      </c>
      <c r="D105" s="49" t="s">
        <v>33</v>
      </c>
      <c r="E105" s="16"/>
      <c r="F105" s="16">
        <v>152542.35</v>
      </c>
      <c r="G105" s="16">
        <f t="shared" si="1"/>
        <v>48960241.739999965</v>
      </c>
      <c r="H105" s="37"/>
      <c r="I105" s="37"/>
    </row>
    <row r="106" spans="2:9" s="10" customFormat="1" ht="15.95" customHeight="1">
      <c r="B106" s="58">
        <v>44854</v>
      </c>
      <c r="C106" s="50">
        <v>26992</v>
      </c>
      <c r="D106" s="49" t="s">
        <v>129</v>
      </c>
      <c r="E106" s="16"/>
      <c r="F106" s="16">
        <v>153830.18</v>
      </c>
      <c r="G106" s="16">
        <f t="shared" si="1"/>
        <v>48806411.559999965</v>
      </c>
      <c r="H106" s="37"/>
      <c r="I106" s="37"/>
    </row>
    <row r="107" spans="2:9" s="10" customFormat="1" ht="15.95" customHeight="1">
      <c r="B107" s="58">
        <v>44854</v>
      </c>
      <c r="C107" s="50">
        <v>26991</v>
      </c>
      <c r="D107" s="49" t="s">
        <v>140</v>
      </c>
      <c r="E107" s="16"/>
      <c r="F107" s="16">
        <v>219663.22</v>
      </c>
      <c r="G107" s="16">
        <f t="shared" si="1"/>
        <v>48586748.339999966</v>
      </c>
      <c r="H107" s="37"/>
      <c r="I107" s="37"/>
    </row>
    <row r="108" spans="2:9" s="10" customFormat="1" ht="15.95" customHeight="1">
      <c r="B108" s="58">
        <v>44854</v>
      </c>
      <c r="C108" s="50">
        <v>27022</v>
      </c>
      <c r="D108" s="49" t="s">
        <v>134</v>
      </c>
      <c r="E108" s="16"/>
      <c r="F108" s="16">
        <v>395752.8</v>
      </c>
      <c r="G108" s="16">
        <f t="shared" si="1"/>
        <v>48190995.539999969</v>
      </c>
      <c r="H108" s="37"/>
      <c r="I108" s="37"/>
    </row>
    <row r="109" spans="2:9" s="10" customFormat="1" ht="15.95" customHeight="1">
      <c r="B109" s="58">
        <v>44854</v>
      </c>
      <c r="C109" s="50">
        <v>27054</v>
      </c>
      <c r="D109" s="49" t="s">
        <v>151</v>
      </c>
      <c r="E109" s="16"/>
      <c r="F109" s="16">
        <v>498024.59</v>
      </c>
      <c r="G109" s="16">
        <f t="shared" si="1"/>
        <v>47692970.949999966</v>
      </c>
      <c r="H109" s="37"/>
      <c r="I109" s="37"/>
    </row>
    <row r="110" spans="2:9" s="10" customFormat="1" ht="15.95" customHeight="1">
      <c r="B110" s="58">
        <v>44854</v>
      </c>
      <c r="C110" s="50">
        <v>27018</v>
      </c>
      <c r="D110" s="49" t="s">
        <v>25</v>
      </c>
      <c r="E110" s="16"/>
      <c r="F110" s="16">
        <v>512200.88</v>
      </c>
      <c r="G110" s="16">
        <f t="shared" si="1"/>
        <v>47180770.069999963</v>
      </c>
      <c r="H110" s="37"/>
      <c r="I110" s="37"/>
    </row>
    <row r="111" spans="2:9" s="10" customFormat="1" ht="15.95" customHeight="1">
      <c r="B111" s="58">
        <v>44854</v>
      </c>
      <c r="C111" s="50">
        <v>27036</v>
      </c>
      <c r="D111" s="49" t="s">
        <v>26</v>
      </c>
      <c r="E111" s="16"/>
      <c r="F111" s="16">
        <v>1000000</v>
      </c>
      <c r="G111" s="16">
        <f t="shared" si="1"/>
        <v>46180770.069999963</v>
      </c>
      <c r="H111" s="37"/>
      <c r="I111" s="37"/>
    </row>
    <row r="112" spans="2:9" s="10" customFormat="1" ht="15.95" customHeight="1">
      <c r="B112" s="58">
        <v>44854</v>
      </c>
      <c r="C112" s="50">
        <v>27027</v>
      </c>
      <c r="D112" s="49" t="s">
        <v>31</v>
      </c>
      <c r="E112" s="16"/>
      <c r="F112" s="16">
        <v>2735077.7</v>
      </c>
      <c r="G112" s="16">
        <f t="shared" si="1"/>
        <v>43445692.36999996</v>
      </c>
      <c r="H112" s="37"/>
      <c r="I112" s="37"/>
    </row>
    <row r="113" spans="2:9" s="10" customFormat="1" ht="15.95" customHeight="1">
      <c r="B113" s="58">
        <v>44854</v>
      </c>
      <c r="C113" s="50">
        <v>26960</v>
      </c>
      <c r="D113" s="49" t="s">
        <v>29</v>
      </c>
      <c r="E113" s="16"/>
      <c r="F113" s="16">
        <v>2742014.45</v>
      </c>
      <c r="G113" s="16">
        <f t="shared" si="1"/>
        <v>40703677.919999957</v>
      </c>
      <c r="H113" s="37"/>
      <c r="I113" s="37"/>
    </row>
    <row r="114" spans="2:9" s="10" customFormat="1" ht="15.95" customHeight="1">
      <c r="B114" s="58">
        <v>44854</v>
      </c>
      <c r="C114" s="50">
        <v>26950</v>
      </c>
      <c r="D114" s="49" t="s">
        <v>26</v>
      </c>
      <c r="E114" s="16"/>
      <c r="F114" s="16">
        <v>5000000</v>
      </c>
      <c r="G114" s="16">
        <f t="shared" si="1"/>
        <v>35703677.919999957</v>
      </c>
      <c r="H114" s="37"/>
      <c r="I114" s="37"/>
    </row>
    <row r="115" spans="2:9" s="10" customFormat="1" ht="15.95" customHeight="1">
      <c r="B115" s="58">
        <v>44854</v>
      </c>
      <c r="C115" s="50">
        <v>26951</v>
      </c>
      <c r="D115" s="49" t="s">
        <v>26</v>
      </c>
      <c r="E115" s="16"/>
      <c r="F115" s="16">
        <v>5000000</v>
      </c>
      <c r="G115" s="16">
        <f t="shared" si="1"/>
        <v>30703677.919999957</v>
      </c>
      <c r="H115" s="37"/>
      <c r="I115" s="37"/>
    </row>
    <row r="116" spans="2:9" s="10" customFormat="1" ht="15.95" customHeight="1">
      <c r="B116" s="58">
        <v>44854</v>
      </c>
      <c r="C116" s="50">
        <v>26952</v>
      </c>
      <c r="D116" s="49" t="s">
        <v>26</v>
      </c>
      <c r="E116" s="16"/>
      <c r="F116" s="16">
        <v>5000000</v>
      </c>
      <c r="G116" s="16">
        <f t="shared" si="1"/>
        <v>25703677.919999957</v>
      </c>
      <c r="H116" s="37"/>
      <c r="I116" s="37"/>
    </row>
    <row r="117" spans="2:9" s="10" customFormat="1" ht="15.95" customHeight="1">
      <c r="B117" s="58">
        <v>44854</v>
      </c>
      <c r="C117" s="50">
        <v>26953</v>
      </c>
      <c r="D117" s="49" t="s">
        <v>26</v>
      </c>
      <c r="E117" s="16"/>
      <c r="F117" s="16">
        <v>5000000</v>
      </c>
      <c r="G117" s="16">
        <f t="shared" si="1"/>
        <v>20703677.919999957</v>
      </c>
      <c r="H117" s="37"/>
      <c r="I117" s="37"/>
    </row>
    <row r="118" spans="2:9" s="10" customFormat="1" ht="15.95" customHeight="1">
      <c r="B118" s="58">
        <v>44854</v>
      </c>
      <c r="C118" s="50">
        <v>26954</v>
      </c>
      <c r="D118" s="49" t="s">
        <v>26</v>
      </c>
      <c r="E118" s="16"/>
      <c r="F118" s="16">
        <v>5000000</v>
      </c>
      <c r="G118" s="16">
        <f t="shared" si="1"/>
        <v>15703677.919999957</v>
      </c>
      <c r="H118" s="37"/>
      <c r="I118" s="37"/>
    </row>
    <row r="119" spans="2:9" s="10" customFormat="1" ht="15.95" customHeight="1">
      <c r="B119" s="58">
        <v>44854</v>
      </c>
      <c r="C119" s="50">
        <v>28390155030</v>
      </c>
      <c r="D119" s="49" t="s">
        <v>26</v>
      </c>
      <c r="E119" s="16"/>
      <c r="F119" s="16">
        <v>3000000</v>
      </c>
      <c r="G119" s="16">
        <f t="shared" si="1"/>
        <v>12703677.919999957</v>
      </c>
      <c r="H119" s="37"/>
      <c r="I119" s="37"/>
    </row>
    <row r="120" spans="2:9" s="10" customFormat="1" ht="15.95" customHeight="1">
      <c r="B120" s="58">
        <v>44855</v>
      </c>
      <c r="C120" s="50">
        <v>21458746</v>
      </c>
      <c r="D120" s="49" t="s">
        <v>21</v>
      </c>
      <c r="E120" s="16">
        <v>1000000</v>
      </c>
      <c r="F120" s="16"/>
      <c r="G120" s="16">
        <f t="shared" si="1"/>
        <v>13703677.919999957</v>
      </c>
      <c r="H120" s="37"/>
      <c r="I120" s="37"/>
    </row>
    <row r="121" spans="2:9" s="10" customFormat="1" ht="15.95" customHeight="1">
      <c r="B121" s="58">
        <v>44855</v>
      </c>
      <c r="C121" s="50">
        <v>21458727</v>
      </c>
      <c r="D121" s="49" t="s">
        <v>21</v>
      </c>
      <c r="E121" s="16">
        <v>10000000</v>
      </c>
      <c r="F121" s="16"/>
      <c r="G121" s="16">
        <f t="shared" si="0"/>
        <v>23703677.919999957</v>
      </c>
      <c r="H121" s="37"/>
      <c r="I121" s="37"/>
    </row>
    <row r="122" spans="2:9" s="10" customFormat="1" ht="15.95" customHeight="1">
      <c r="B122" s="58">
        <v>44855</v>
      </c>
      <c r="C122" s="50">
        <v>21458711</v>
      </c>
      <c r="D122" s="49" t="s">
        <v>21</v>
      </c>
      <c r="E122" s="16">
        <v>20000000</v>
      </c>
      <c r="F122" s="16"/>
      <c r="G122" s="16">
        <f t="shared" si="0"/>
        <v>43703677.919999957</v>
      </c>
      <c r="H122" s="37"/>
      <c r="I122" s="37"/>
    </row>
    <row r="123" spans="2:9" s="10" customFormat="1" ht="15.95" customHeight="1">
      <c r="B123" s="58">
        <v>44855</v>
      </c>
      <c r="C123" s="50">
        <v>27019</v>
      </c>
      <c r="D123" s="49" t="s">
        <v>45</v>
      </c>
      <c r="E123" s="16"/>
      <c r="F123" s="16">
        <v>6970</v>
      </c>
      <c r="G123" s="16">
        <f t="shared" si="0"/>
        <v>43696707.919999957</v>
      </c>
      <c r="H123" s="37"/>
      <c r="I123" s="37"/>
    </row>
    <row r="124" spans="2:9" s="10" customFormat="1" ht="15.95" customHeight="1">
      <c r="B124" s="58">
        <v>44855</v>
      </c>
      <c r="C124" s="50">
        <v>26989</v>
      </c>
      <c r="D124" s="49" t="s">
        <v>50</v>
      </c>
      <c r="E124" s="16"/>
      <c r="F124" s="16">
        <v>20255.34</v>
      </c>
      <c r="G124" s="16">
        <f t="shared" si="0"/>
        <v>43676452.579999954</v>
      </c>
      <c r="H124" s="37"/>
      <c r="I124" s="37"/>
    </row>
    <row r="125" spans="2:9" s="10" customFormat="1" ht="15.95" customHeight="1">
      <c r="B125" s="58">
        <v>44855</v>
      </c>
      <c r="C125" s="50">
        <v>27049</v>
      </c>
      <c r="D125" s="49" t="s">
        <v>55</v>
      </c>
      <c r="E125" s="16"/>
      <c r="F125" s="16">
        <v>31555.25</v>
      </c>
      <c r="G125" s="16">
        <f t="shared" si="0"/>
        <v>43644897.329999954</v>
      </c>
      <c r="H125" s="37"/>
      <c r="I125" s="37"/>
    </row>
    <row r="126" spans="2:9" s="10" customFormat="1" ht="15.95" customHeight="1">
      <c r="B126" s="58">
        <v>44855</v>
      </c>
      <c r="C126" s="50">
        <v>27005</v>
      </c>
      <c r="D126" s="49" t="s">
        <v>68</v>
      </c>
      <c r="E126" s="16"/>
      <c r="F126" s="16">
        <v>50302.99</v>
      </c>
      <c r="G126" s="16">
        <f t="shared" si="0"/>
        <v>43594594.339999951</v>
      </c>
      <c r="H126" s="37"/>
      <c r="I126" s="37"/>
    </row>
    <row r="127" spans="2:9" s="10" customFormat="1" ht="15.95" customHeight="1">
      <c r="B127" s="58">
        <v>44855</v>
      </c>
      <c r="C127" s="50">
        <v>27048</v>
      </c>
      <c r="D127" s="49" t="s">
        <v>114</v>
      </c>
      <c r="E127" s="16"/>
      <c r="F127" s="16">
        <v>131978.35</v>
      </c>
      <c r="G127" s="16">
        <f t="shared" si="0"/>
        <v>43462615.98999995</v>
      </c>
      <c r="H127" s="37"/>
      <c r="I127" s="37"/>
    </row>
    <row r="128" spans="2:9" s="10" customFormat="1" ht="15.95" customHeight="1">
      <c r="B128" s="58">
        <v>44855</v>
      </c>
      <c r="C128" s="50">
        <v>27009</v>
      </c>
      <c r="D128" s="49" t="s">
        <v>128</v>
      </c>
      <c r="E128" s="16"/>
      <c r="F128" s="16">
        <v>153330</v>
      </c>
      <c r="G128" s="16">
        <f t="shared" si="0"/>
        <v>43309285.98999995</v>
      </c>
      <c r="H128" s="37"/>
      <c r="I128" s="37"/>
    </row>
    <row r="129" spans="2:9" s="10" customFormat="1" ht="15.95" customHeight="1">
      <c r="B129" s="58">
        <v>44855</v>
      </c>
      <c r="C129" s="50">
        <v>27045</v>
      </c>
      <c r="D129" s="49" t="s">
        <v>130</v>
      </c>
      <c r="E129" s="16"/>
      <c r="F129" s="16">
        <v>157013.5</v>
      </c>
      <c r="G129" s="16">
        <f t="shared" si="0"/>
        <v>43152272.48999995</v>
      </c>
      <c r="H129" s="37"/>
      <c r="I129" s="37"/>
    </row>
    <row r="130" spans="2:9" s="10" customFormat="1" ht="15.95" customHeight="1">
      <c r="B130" s="58">
        <v>44855</v>
      </c>
      <c r="C130" s="50">
        <v>27003</v>
      </c>
      <c r="D130" s="49" t="s">
        <v>132</v>
      </c>
      <c r="E130" s="16"/>
      <c r="F130" s="16">
        <v>171671.5</v>
      </c>
      <c r="G130" s="16">
        <f t="shared" si="0"/>
        <v>42980600.98999995</v>
      </c>
      <c r="H130" s="37"/>
      <c r="I130" s="37"/>
    </row>
    <row r="131" spans="2:9" s="10" customFormat="1" ht="15.95" customHeight="1">
      <c r="B131" s="58">
        <v>44855</v>
      </c>
      <c r="C131" s="50">
        <v>27101</v>
      </c>
      <c r="D131" s="49" t="s">
        <v>137</v>
      </c>
      <c r="E131" s="16"/>
      <c r="F131" s="16">
        <v>197750</v>
      </c>
      <c r="G131" s="16">
        <f t="shared" si="0"/>
        <v>42782850.98999995</v>
      </c>
      <c r="H131" s="37"/>
      <c r="I131" s="37"/>
    </row>
    <row r="132" spans="2:9" s="10" customFormat="1" ht="15.95" customHeight="1">
      <c r="B132" s="58">
        <v>44855</v>
      </c>
      <c r="C132" s="50">
        <v>27020</v>
      </c>
      <c r="D132" s="49" t="s">
        <v>139</v>
      </c>
      <c r="E132" s="16"/>
      <c r="F132" s="16">
        <v>217916.9</v>
      </c>
      <c r="G132" s="16">
        <f t="shared" si="0"/>
        <v>42564934.089999951</v>
      </c>
      <c r="H132" s="37"/>
      <c r="I132" s="37"/>
    </row>
    <row r="133" spans="2:9" s="10" customFormat="1" ht="15.95" customHeight="1">
      <c r="B133" s="58">
        <v>44855</v>
      </c>
      <c r="C133" s="50">
        <v>27029</v>
      </c>
      <c r="D133" s="49" t="s">
        <v>38</v>
      </c>
      <c r="E133" s="16"/>
      <c r="F133" s="16">
        <v>513000</v>
      </c>
      <c r="G133" s="16">
        <f t="shared" si="0"/>
        <v>42051934.089999951</v>
      </c>
      <c r="H133" s="37"/>
      <c r="I133" s="37"/>
    </row>
    <row r="134" spans="2:9" s="10" customFormat="1" ht="15.95" customHeight="1">
      <c r="B134" s="58">
        <v>44855</v>
      </c>
      <c r="C134" s="50">
        <v>27058</v>
      </c>
      <c r="D134" s="49" t="s">
        <v>158</v>
      </c>
      <c r="E134" s="16"/>
      <c r="F134" s="16">
        <v>882812</v>
      </c>
      <c r="G134" s="16">
        <f t="shared" si="0"/>
        <v>41169122.089999951</v>
      </c>
      <c r="H134" s="37"/>
      <c r="I134" s="37"/>
    </row>
    <row r="135" spans="2:9" s="10" customFormat="1" ht="15.95" customHeight="1">
      <c r="B135" s="58">
        <v>44855</v>
      </c>
      <c r="C135" s="50">
        <v>27011</v>
      </c>
      <c r="D135" s="49" t="s">
        <v>165</v>
      </c>
      <c r="E135" s="16"/>
      <c r="F135" s="16">
        <v>1746697.5</v>
      </c>
      <c r="G135" s="16">
        <f t="shared" si="0"/>
        <v>39422424.589999951</v>
      </c>
      <c r="H135" s="37"/>
      <c r="I135" s="37"/>
    </row>
    <row r="136" spans="2:9" s="10" customFormat="1" ht="15.95" customHeight="1">
      <c r="B136" s="58">
        <v>44855</v>
      </c>
      <c r="C136" s="50">
        <v>27166</v>
      </c>
      <c r="D136" s="49" t="s">
        <v>169</v>
      </c>
      <c r="E136" s="16"/>
      <c r="F136" s="16">
        <v>2970080</v>
      </c>
      <c r="G136" s="16">
        <f t="shared" si="0"/>
        <v>36452344.589999951</v>
      </c>
      <c r="H136" s="37"/>
      <c r="I136" s="37"/>
    </row>
    <row r="137" spans="2:9" s="10" customFormat="1" ht="15.95" customHeight="1">
      <c r="B137" s="58">
        <v>44855</v>
      </c>
      <c r="C137" s="50">
        <v>27041</v>
      </c>
      <c r="D137" s="49" t="s">
        <v>166</v>
      </c>
      <c r="E137" s="16"/>
      <c r="F137" s="16">
        <v>3577536</v>
      </c>
      <c r="G137" s="16">
        <f t="shared" si="0"/>
        <v>32874808.589999951</v>
      </c>
      <c r="H137" s="37"/>
      <c r="I137" s="37"/>
    </row>
    <row r="138" spans="2:9" s="10" customFormat="1" ht="15.95" customHeight="1">
      <c r="B138" s="58">
        <v>44855</v>
      </c>
      <c r="C138" s="50">
        <v>27040</v>
      </c>
      <c r="D138" s="49" t="s">
        <v>174</v>
      </c>
      <c r="E138" s="16"/>
      <c r="F138" s="16">
        <v>16559977.6</v>
      </c>
      <c r="G138" s="16">
        <f t="shared" si="0"/>
        <v>16314830.989999952</v>
      </c>
      <c r="H138" s="37"/>
      <c r="I138" s="37"/>
    </row>
    <row r="139" spans="2:9" s="10" customFormat="1" ht="15.95" customHeight="1">
      <c r="B139" s="58">
        <v>44855</v>
      </c>
      <c r="C139" s="50">
        <v>28399914682</v>
      </c>
      <c r="D139" s="49" t="s">
        <v>26</v>
      </c>
      <c r="E139" s="16"/>
      <c r="F139" s="16">
        <v>300000</v>
      </c>
      <c r="G139" s="16">
        <f t="shared" si="0"/>
        <v>16014830.989999952</v>
      </c>
      <c r="H139" s="37"/>
      <c r="I139" s="37"/>
    </row>
    <row r="140" spans="2:9" s="10" customFormat="1" ht="15.95" customHeight="1">
      <c r="B140" s="58">
        <v>44855</v>
      </c>
      <c r="C140" s="50">
        <v>28398916122</v>
      </c>
      <c r="D140" s="49" t="s">
        <v>26</v>
      </c>
      <c r="E140" s="16"/>
      <c r="F140" s="16">
        <v>3000000</v>
      </c>
      <c r="G140" s="16">
        <f t="shared" si="0"/>
        <v>13014830.989999952</v>
      </c>
      <c r="H140" s="37"/>
      <c r="I140" s="37"/>
    </row>
    <row r="141" spans="2:9" s="10" customFormat="1" ht="15.95" customHeight="1">
      <c r="B141" s="58">
        <v>44858</v>
      </c>
      <c r="C141" s="50">
        <v>521072313</v>
      </c>
      <c r="D141" s="49" t="s">
        <v>21</v>
      </c>
      <c r="E141" s="16">
        <v>826710</v>
      </c>
      <c r="F141" s="16"/>
      <c r="G141" s="16">
        <f t="shared" si="0"/>
        <v>13841540.989999952</v>
      </c>
      <c r="H141" s="37"/>
      <c r="I141" s="37"/>
    </row>
    <row r="142" spans="2:9" s="10" customFormat="1" ht="15.95" customHeight="1">
      <c r="B142" s="58">
        <v>44858</v>
      </c>
      <c r="C142" s="50">
        <v>21458712</v>
      </c>
      <c r="D142" s="49" t="s">
        <v>21</v>
      </c>
      <c r="E142" s="16">
        <v>20000000</v>
      </c>
      <c r="F142" s="16"/>
      <c r="G142" s="16">
        <f t="shared" si="0"/>
        <v>33841540.98999995</v>
      </c>
      <c r="H142" s="37"/>
      <c r="I142" s="37"/>
    </row>
    <row r="143" spans="2:9" s="10" customFormat="1" ht="15.95" customHeight="1">
      <c r="B143" s="58">
        <v>44858</v>
      </c>
      <c r="C143" s="50">
        <v>27164</v>
      </c>
      <c r="D143" s="49" t="s">
        <v>57</v>
      </c>
      <c r="E143" s="16"/>
      <c r="F143" s="16">
        <v>33900</v>
      </c>
      <c r="G143" s="16">
        <f t="shared" si="0"/>
        <v>33807640.98999995</v>
      </c>
      <c r="H143" s="37"/>
      <c r="I143" s="37"/>
    </row>
    <row r="144" spans="2:9" s="10" customFormat="1" ht="15.95" customHeight="1">
      <c r="B144" s="58">
        <v>44858</v>
      </c>
      <c r="C144" s="50">
        <v>27010</v>
      </c>
      <c r="D144" s="49" t="s">
        <v>69</v>
      </c>
      <c r="E144" s="16"/>
      <c r="F144" s="16">
        <v>53735.73</v>
      </c>
      <c r="G144" s="16">
        <f t="shared" si="0"/>
        <v>33753905.259999953</v>
      </c>
      <c r="H144" s="37"/>
      <c r="I144" s="37"/>
    </row>
    <row r="145" spans="2:9" s="10" customFormat="1" ht="15.95" customHeight="1">
      <c r="B145" s="58">
        <v>44858</v>
      </c>
      <c r="C145" s="50">
        <v>26997</v>
      </c>
      <c r="D145" s="49" t="s">
        <v>77</v>
      </c>
      <c r="E145" s="16"/>
      <c r="F145" s="16">
        <v>56538.31</v>
      </c>
      <c r="G145" s="16">
        <f t="shared" si="0"/>
        <v>33697366.949999951</v>
      </c>
      <c r="H145" s="37"/>
      <c r="I145" s="37"/>
    </row>
    <row r="146" spans="2:9" s="10" customFormat="1" ht="15.95" customHeight="1">
      <c r="B146" s="58">
        <v>44858</v>
      </c>
      <c r="C146" s="50">
        <v>27050</v>
      </c>
      <c r="D146" s="49" t="s">
        <v>105</v>
      </c>
      <c r="E146" s="16"/>
      <c r="F146" s="16">
        <v>112294.88</v>
      </c>
      <c r="G146" s="16">
        <f t="shared" si="0"/>
        <v>33585072.069999948</v>
      </c>
      <c r="H146" s="37"/>
      <c r="I146" s="37"/>
    </row>
    <row r="147" spans="2:9" s="10" customFormat="1" ht="15.95" customHeight="1">
      <c r="B147" s="58">
        <v>44858</v>
      </c>
      <c r="C147" s="50">
        <v>27028</v>
      </c>
      <c r="D147" s="49" t="s">
        <v>31</v>
      </c>
      <c r="E147" s="16"/>
      <c r="F147" s="16">
        <v>124777.71</v>
      </c>
      <c r="G147" s="16">
        <f t="shared" si="0"/>
        <v>33460294.359999947</v>
      </c>
      <c r="H147" s="37"/>
      <c r="I147" s="37"/>
    </row>
    <row r="148" spans="2:9" s="10" customFormat="1" ht="15.95" customHeight="1">
      <c r="B148" s="58">
        <v>44858</v>
      </c>
      <c r="C148" s="50">
        <v>27145</v>
      </c>
      <c r="D148" s="49" t="s">
        <v>57</v>
      </c>
      <c r="E148" s="16"/>
      <c r="F148" s="16">
        <v>135600</v>
      </c>
      <c r="G148" s="16">
        <f t="shared" si="0"/>
        <v>33324694.359999947</v>
      </c>
      <c r="H148" s="37"/>
      <c r="I148" s="37"/>
    </row>
    <row r="149" spans="2:9" s="10" customFormat="1" ht="15.95" customHeight="1">
      <c r="B149" s="58">
        <v>44858</v>
      </c>
      <c r="C149" s="50">
        <v>27052</v>
      </c>
      <c r="D149" s="49" t="s">
        <v>126</v>
      </c>
      <c r="E149" s="16"/>
      <c r="F149" s="16">
        <v>150723.92000000001</v>
      </c>
      <c r="G149" s="16">
        <f t="shared" si="0"/>
        <v>33173970.439999945</v>
      </c>
      <c r="H149" s="37"/>
      <c r="I149" s="37"/>
    </row>
    <row r="150" spans="2:9" s="10" customFormat="1" ht="15.95" customHeight="1">
      <c r="B150" s="58">
        <v>44858</v>
      </c>
      <c r="C150" s="50">
        <v>26996</v>
      </c>
      <c r="D150" s="49" t="s">
        <v>131</v>
      </c>
      <c r="E150" s="16"/>
      <c r="F150" s="16">
        <v>157070</v>
      </c>
      <c r="G150" s="16">
        <f t="shared" si="0"/>
        <v>33016900.439999945</v>
      </c>
      <c r="H150" s="37"/>
      <c r="I150" s="37"/>
    </row>
    <row r="151" spans="2:9" s="10" customFormat="1" ht="15.95" customHeight="1">
      <c r="B151" s="58">
        <v>44858</v>
      </c>
      <c r="C151" s="50">
        <v>27001</v>
      </c>
      <c r="D151" s="49" t="s">
        <v>132</v>
      </c>
      <c r="E151" s="16"/>
      <c r="F151" s="16">
        <v>157804.5</v>
      </c>
      <c r="G151" s="16">
        <f t="shared" si="0"/>
        <v>32859095.939999945</v>
      </c>
      <c r="H151" s="37"/>
      <c r="I151" s="37"/>
    </row>
    <row r="152" spans="2:9" s="10" customFormat="1" ht="15.95" customHeight="1">
      <c r="B152" s="58">
        <v>44858</v>
      </c>
      <c r="C152" s="50">
        <v>27008</v>
      </c>
      <c r="D152" s="49" t="s">
        <v>69</v>
      </c>
      <c r="E152" s="16"/>
      <c r="F152" s="16">
        <v>251245</v>
      </c>
      <c r="G152" s="16">
        <f t="shared" si="0"/>
        <v>32607850.939999945</v>
      </c>
      <c r="H152" s="37"/>
      <c r="I152" s="37"/>
    </row>
    <row r="153" spans="2:9" s="10" customFormat="1" ht="15.95" customHeight="1">
      <c r="B153" s="58">
        <v>44858</v>
      </c>
      <c r="C153" s="50">
        <v>27104</v>
      </c>
      <c r="D153" s="49" t="s">
        <v>145</v>
      </c>
      <c r="E153" s="16"/>
      <c r="F153" s="16">
        <v>268408.2</v>
      </c>
      <c r="G153" s="16">
        <f t="shared" si="0"/>
        <v>32339442.739999946</v>
      </c>
      <c r="H153" s="37"/>
      <c r="I153" s="37"/>
    </row>
    <row r="154" spans="2:9" s="10" customFormat="1" ht="15.95" customHeight="1">
      <c r="B154" s="58">
        <v>44858</v>
      </c>
      <c r="C154" s="50">
        <v>27046</v>
      </c>
      <c r="D154" s="49" t="s">
        <v>146</v>
      </c>
      <c r="E154" s="16"/>
      <c r="F154" s="16">
        <v>272684.32</v>
      </c>
      <c r="G154" s="16">
        <f t="shared" si="0"/>
        <v>32066758.419999946</v>
      </c>
      <c r="H154" s="37"/>
      <c r="I154" s="37"/>
    </row>
    <row r="155" spans="2:9" s="10" customFormat="1" ht="15.95" customHeight="1">
      <c r="B155" s="58">
        <v>44858</v>
      </c>
      <c r="C155" s="50">
        <v>27030</v>
      </c>
      <c r="D155" s="49" t="s">
        <v>147</v>
      </c>
      <c r="E155" s="16"/>
      <c r="F155" s="16">
        <v>281422.51</v>
      </c>
      <c r="G155" s="16">
        <f t="shared" si="0"/>
        <v>31785335.909999944</v>
      </c>
      <c r="H155" s="37"/>
      <c r="I155" s="37"/>
    </row>
    <row r="156" spans="2:9" s="10" customFormat="1" ht="15.95" customHeight="1">
      <c r="B156" s="58">
        <v>44858</v>
      </c>
      <c r="C156" s="50">
        <v>27044</v>
      </c>
      <c r="D156" s="49" t="s">
        <v>92</v>
      </c>
      <c r="E156" s="16"/>
      <c r="F156" s="16">
        <v>327742.40000000002</v>
      </c>
      <c r="G156" s="16">
        <f t="shared" si="0"/>
        <v>31457593.509999946</v>
      </c>
      <c r="H156" s="37"/>
      <c r="I156" s="37"/>
    </row>
    <row r="157" spans="2:9" s="10" customFormat="1" ht="15.95" customHeight="1">
      <c r="B157" s="58">
        <v>44858</v>
      </c>
      <c r="C157" s="50">
        <v>27033</v>
      </c>
      <c r="D157" s="49" t="s">
        <v>66</v>
      </c>
      <c r="E157" s="16"/>
      <c r="F157" s="16">
        <v>436050</v>
      </c>
      <c r="G157" s="16">
        <f t="shared" si="0"/>
        <v>31021543.509999946</v>
      </c>
      <c r="H157" s="37"/>
      <c r="I157" s="37"/>
    </row>
    <row r="158" spans="2:9" s="10" customFormat="1" ht="15.95" customHeight="1">
      <c r="B158" s="58">
        <v>44858</v>
      </c>
      <c r="C158" s="50">
        <v>27023</v>
      </c>
      <c r="D158" s="49" t="s">
        <v>153</v>
      </c>
      <c r="E158" s="16"/>
      <c r="F158" s="16">
        <v>609713.68000000005</v>
      </c>
      <c r="G158" s="16">
        <f t="shared" si="0"/>
        <v>30411829.829999946</v>
      </c>
      <c r="H158" s="37"/>
      <c r="I158" s="37"/>
    </row>
    <row r="159" spans="2:9" s="10" customFormat="1" ht="15.95" customHeight="1">
      <c r="B159" s="58">
        <v>44858</v>
      </c>
      <c r="C159" s="50">
        <v>27039</v>
      </c>
      <c r="D159" s="49" t="s">
        <v>34</v>
      </c>
      <c r="E159" s="16"/>
      <c r="F159" s="16">
        <v>652650</v>
      </c>
      <c r="G159" s="16">
        <f t="shared" si="0"/>
        <v>29759179.829999946</v>
      </c>
      <c r="H159" s="37"/>
      <c r="I159" s="37"/>
    </row>
    <row r="160" spans="2:9" s="10" customFormat="1" ht="15.95" customHeight="1">
      <c r="B160" s="58">
        <v>44858</v>
      </c>
      <c r="C160" s="50">
        <v>27025</v>
      </c>
      <c r="D160" s="49" t="s">
        <v>155</v>
      </c>
      <c r="E160" s="16"/>
      <c r="F160" s="16">
        <v>764012</v>
      </c>
      <c r="G160" s="16">
        <f t="shared" si="0"/>
        <v>28995167.829999946</v>
      </c>
      <c r="H160" s="37"/>
      <c r="I160" s="37"/>
    </row>
    <row r="161" spans="2:9" s="10" customFormat="1" ht="15.95" customHeight="1">
      <c r="B161" s="58">
        <v>44858</v>
      </c>
      <c r="C161" s="50">
        <v>27037</v>
      </c>
      <c r="D161" s="49" t="s">
        <v>156</v>
      </c>
      <c r="E161" s="16"/>
      <c r="F161" s="16">
        <v>845856</v>
      </c>
      <c r="G161" s="16">
        <f t="shared" si="0"/>
        <v>28149311.829999946</v>
      </c>
      <c r="H161" s="37"/>
      <c r="I161" s="37"/>
    </row>
    <row r="162" spans="2:9" s="10" customFormat="1" ht="15.95" customHeight="1">
      <c r="B162" s="58">
        <v>44858</v>
      </c>
      <c r="C162" s="50">
        <v>26998</v>
      </c>
      <c r="D162" s="49" t="s">
        <v>158</v>
      </c>
      <c r="E162" s="16"/>
      <c r="F162" s="16">
        <v>882812</v>
      </c>
      <c r="G162" s="16">
        <f t="shared" si="0"/>
        <v>27266499.829999946</v>
      </c>
      <c r="H162" s="37"/>
      <c r="I162" s="37"/>
    </row>
    <row r="163" spans="2:9" s="10" customFormat="1" ht="15.95" customHeight="1">
      <c r="B163" s="58">
        <v>44858</v>
      </c>
      <c r="C163" s="50">
        <v>26999</v>
      </c>
      <c r="D163" s="49" t="s">
        <v>158</v>
      </c>
      <c r="E163" s="16"/>
      <c r="F163" s="16">
        <v>882812</v>
      </c>
      <c r="G163" s="16">
        <f t="shared" si="0"/>
        <v>26383687.829999946</v>
      </c>
      <c r="H163" s="37"/>
      <c r="I163" s="37"/>
    </row>
    <row r="164" spans="2:9" s="10" customFormat="1" ht="15.95" customHeight="1">
      <c r="B164" s="58">
        <v>44858</v>
      </c>
      <c r="C164" s="50">
        <v>27053</v>
      </c>
      <c r="D164" s="49" t="s">
        <v>37</v>
      </c>
      <c r="E164" s="16"/>
      <c r="F164" s="16">
        <v>1073500</v>
      </c>
      <c r="G164" s="16">
        <f t="shared" si="0"/>
        <v>25310187.829999946</v>
      </c>
      <c r="H164" s="37"/>
      <c r="I164" s="37"/>
    </row>
    <row r="165" spans="2:9" s="10" customFormat="1" ht="15.95" customHeight="1">
      <c r="B165" s="58">
        <v>44858</v>
      </c>
      <c r="C165" s="50">
        <v>27002</v>
      </c>
      <c r="D165" s="49" t="s">
        <v>132</v>
      </c>
      <c r="E165" s="16"/>
      <c r="F165" s="16">
        <v>1247086.0800000001</v>
      </c>
      <c r="G165" s="16">
        <f t="shared" si="0"/>
        <v>24063101.749999948</v>
      </c>
      <c r="H165" s="37"/>
      <c r="I165" s="37"/>
    </row>
    <row r="166" spans="2:9" s="10" customFormat="1" ht="15.95" customHeight="1">
      <c r="B166" s="58">
        <v>44858</v>
      </c>
      <c r="C166" s="50">
        <v>27026</v>
      </c>
      <c r="D166" s="49" t="s">
        <v>31</v>
      </c>
      <c r="E166" s="16"/>
      <c r="F166" s="16">
        <v>1303945.57</v>
      </c>
      <c r="G166" s="16">
        <f t="shared" si="0"/>
        <v>22759156.179999948</v>
      </c>
      <c r="H166" s="37"/>
      <c r="I166" s="37"/>
    </row>
    <row r="167" spans="2:9" s="10" customFormat="1" ht="15.95" customHeight="1">
      <c r="B167" s="58">
        <v>44858</v>
      </c>
      <c r="C167" s="50">
        <v>27032</v>
      </c>
      <c r="D167" s="49" t="s">
        <v>166</v>
      </c>
      <c r="E167" s="16"/>
      <c r="F167" s="16">
        <v>2375999.2200000002</v>
      </c>
      <c r="G167" s="16">
        <f t="shared" si="0"/>
        <v>20383156.959999949</v>
      </c>
      <c r="H167" s="37"/>
      <c r="I167" s="37"/>
    </row>
    <row r="168" spans="2:9" s="10" customFormat="1" ht="15.95" customHeight="1">
      <c r="B168" s="58">
        <v>44858</v>
      </c>
      <c r="C168" s="50">
        <v>27051</v>
      </c>
      <c r="D168" s="49" t="s">
        <v>170</v>
      </c>
      <c r="E168" s="16"/>
      <c r="F168" s="16">
        <v>4482032</v>
      </c>
      <c r="G168" s="16">
        <f t="shared" si="0"/>
        <v>15901124.959999949</v>
      </c>
      <c r="H168" s="37"/>
      <c r="I168" s="37"/>
    </row>
    <row r="169" spans="2:9" s="10" customFormat="1" ht="15.95" customHeight="1">
      <c r="B169" s="58">
        <v>44858</v>
      </c>
      <c r="C169" s="50">
        <v>28414727982</v>
      </c>
      <c r="D169" s="49" t="s">
        <v>26</v>
      </c>
      <c r="E169" s="16"/>
      <c r="F169" s="16">
        <v>50000</v>
      </c>
      <c r="G169" s="16">
        <f t="shared" si="0"/>
        <v>15851124.959999949</v>
      </c>
      <c r="H169" s="37"/>
      <c r="I169" s="37"/>
    </row>
    <row r="170" spans="2:9" s="10" customFormat="1" ht="15.95" customHeight="1">
      <c r="B170" s="58">
        <v>44858</v>
      </c>
      <c r="C170" s="50">
        <v>28414706975</v>
      </c>
      <c r="D170" s="49" t="s">
        <v>26</v>
      </c>
      <c r="E170" s="16"/>
      <c r="F170" s="16">
        <v>20000</v>
      </c>
      <c r="G170" s="16">
        <f t="shared" si="0"/>
        <v>15831124.959999949</v>
      </c>
      <c r="H170" s="37"/>
      <c r="I170" s="37"/>
    </row>
    <row r="171" spans="2:9" s="10" customFormat="1" ht="15.95" customHeight="1">
      <c r="B171" s="58">
        <v>44858</v>
      </c>
      <c r="C171" s="50">
        <v>28413580850</v>
      </c>
      <c r="D171" s="49" t="s">
        <v>26</v>
      </c>
      <c r="E171" s="16"/>
      <c r="F171" s="16">
        <v>3400000</v>
      </c>
      <c r="G171" s="16">
        <f t="shared" si="0"/>
        <v>12431124.959999949</v>
      </c>
      <c r="H171" s="37"/>
      <c r="I171" s="37"/>
    </row>
    <row r="172" spans="2:9" s="10" customFormat="1" ht="15.95" customHeight="1">
      <c r="B172" s="58">
        <v>44860</v>
      </c>
      <c r="C172" s="50">
        <v>28430118712</v>
      </c>
      <c r="D172" s="49" t="s">
        <v>21</v>
      </c>
      <c r="E172" s="16">
        <v>6000000</v>
      </c>
      <c r="F172" s="16"/>
      <c r="G172" s="16">
        <f t="shared" si="0"/>
        <v>18431124.959999949</v>
      </c>
      <c r="H172" s="37"/>
      <c r="I172" s="37"/>
    </row>
    <row r="173" spans="2:9" s="10" customFormat="1" ht="15.95" customHeight="1">
      <c r="B173" s="58">
        <v>44860</v>
      </c>
      <c r="C173" s="50">
        <v>21458741</v>
      </c>
      <c r="D173" s="49" t="s">
        <v>21</v>
      </c>
      <c r="E173" s="16">
        <v>5000000</v>
      </c>
      <c r="F173" s="16"/>
      <c r="G173" s="16">
        <f t="shared" si="0"/>
        <v>23431124.959999949</v>
      </c>
      <c r="H173" s="37"/>
      <c r="I173" s="37"/>
    </row>
    <row r="174" spans="2:9" s="10" customFormat="1" ht="15.95" customHeight="1">
      <c r="B174" s="58">
        <v>44860</v>
      </c>
      <c r="C174" s="50">
        <v>21458713</v>
      </c>
      <c r="D174" s="49" t="s">
        <v>21</v>
      </c>
      <c r="E174" s="16">
        <v>20000000</v>
      </c>
      <c r="F174" s="16"/>
      <c r="G174" s="16">
        <f t="shared" si="0"/>
        <v>43431124.959999949</v>
      </c>
      <c r="H174" s="37"/>
      <c r="I174" s="37"/>
    </row>
    <row r="175" spans="2:9" s="10" customFormat="1" ht="15.95" customHeight="1">
      <c r="B175" s="58">
        <v>44860</v>
      </c>
      <c r="C175" s="50">
        <v>27069</v>
      </c>
      <c r="D175" s="49" t="s">
        <v>46</v>
      </c>
      <c r="E175" s="65"/>
      <c r="F175" s="65">
        <v>10465</v>
      </c>
      <c r="G175" s="65"/>
      <c r="H175" s="37"/>
      <c r="I175" s="37"/>
    </row>
    <row r="176" spans="2:9" s="10" customFormat="1" ht="15.95" customHeight="1">
      <c r="B176" s="58">
        <v>44860</v>
      </c>
      <c r="C176" s="50">
        <v>27112</v>
      </c>
      <c r="D176" s="49" t="s">
        <v>49</v>
      </c>
      <c r="E176" s="65"/>
      <c r="F176" s="65">
        <v>18000</v>
      </c>
      <c r="G176" s="65"/>
      <c r="H176" s="37"/>
      <c r="I176" s="37"/>
    </row>
    <row r="177" spans="2:9" s="10" customFormat="1" ht="15.95" customHeight="1">
      <c r="B177" s="58">
        <v>44860</v>
      </c>
      <c r="C177" s="50">
        <v>27077</v>
      </c>
      <c r="D177" s="49" t="s">
        <v>54</v>
      </c>
      <c r="E177" s="65"/>
      <c r="F177" s="65">
        <v>31145.63</v>
      </c>
      <c r="G177" s="65"/>
      <c r="H177" s="37"/>
      <c r="I177" s="37"/>
    </row>
    <row r="178" spans="2:9" s="10" customFormat="1" ht="15.95" customHeight="1">
      <c r="B178" s="58">
        <v>44860</v>
      </c>
      <c r="C178" s="50">
        <v>27079</v>
      </c>
      <c r="D178" s="49" t="s">
        <v>56</v>
      </c>
      <c r="E178" s="65"/>
      <c r="F178" s="65">
        <v>33900</v>
      </c>
      <c r="G178" s="65"/>
      <c r="H178" s="37"/>
      <c r="I178" s="37"/>
    </row>
    <row r="179" spans="2:9" s="10" customFormat="1" ht="15.95" customHeight="1">
      <c r="B179" s="58">
        <v>44860</v>
      </c>
      <c r="C179" s="50">
        <v>27106</v>
      </c>
      <c r="D179" s="49" t="s">
        <v>59</v>
      </c>
      <c r="E179" s="65"/>
      <c r="F179" s="65">
        <v>36000</v>
      </c>
      <c r="G179" s="65"/>
      <c r="H179" s="37"/>
      <c r="I179" s="37"/>
    </row>
    <row r="180" spans="2:9" s="10" customFormat="1" ht="15.95" customHeight="1">
      <c r="B180" s="58">
        <v>44860</v>
      </c>
      <c r="C180" s="50">
        <v>27182</v>
      </c>
      <c r="D180" s="49" t="s">
        <v>60</v>
      </c>
      <c r="E180" s="65"/>
      <c r="F180" s="65">
        <v>37650.5</v>
      </c>
      <c r="G180" s="65"/>
      <c r="H180" s="37"/>
      <c r="I180" s="37"/>
    </row>
    <row r="181" spans="2:9" s="10" customFormat="1" ht="15.95" customHeight="1">
      <c r="B181" s="58">
        <v>44860</v>
      </c>
      <c r="C181" s="50">
        <v>27015</v>
      </c>
      <c r="D181" s="49" t="s">
        <v>62</v>
      </c>
      <c r="E181" s="65"/>
      <c r="F181" s="65">
        <v>44756.22</v>
      </c>
      <c r="G181" s="65"/>
      <c r="H181" s="37"/>
      <c r="I181" s="37"/>
    </row>
    <row r="182" spans="2:9" s="10" customFormat="1" ht="15.95" customHeight="1">
      <c r="B182" s="58">
        <v>44860</v>
      </c>
      <c r="C182" s="50">
        <v>27089</v>
      </c>
      <c r="D182" s="49" t="s">
        <v>66</v>
      </c>
      <c r="E182" s="65"/>
      <c r="F182" s="65">
        <v>46550</v>
      </c>
      <c r="G182" s="65"/>
      <c r="H182" s="37"/>
      <c r="I182" s="37"/>
    </row>
    <row r="183" spans="2:9" s="10" customFormat="1" ht="15.95" customHeight="1">
      <c r="B183" s="58">
        <v>44860</v>
      </c>
      <c r="C183" s="50">
        <v>27098</v>
      </c>
      <c r="D183" s="49" t="s">
        <v>71</v>
      </c>
      <c r="E183" s="65"/>
      <c r="F183" s="65">
        <v>54000</v>
      </c>
      <c r="G183" s="65"/>
      <c r="H183" s="37"/>
      <c r="I183" s="37"/>
    </row>
    <row r="184" spans="2:9" s="10" customFormat="1" ht="15.95" customHeight="1">
      <c r="B184" s="58">
        <v>44860</v>
      </c>
      <c r="C184" s="50">
        <v>27099</v>
      </c>
      <c r="D184" s="49" t="s">
        <v>72</v>
      </c>
      <c r="E184" s="65"/>
      <c r="F184" s="65">
        <v>54000</v>
      </c>
      <c r="G184" s="65"/>
      <c r="H184" s="37"/>
      <c r="I184" s="37"/>
    </row>
    <row r="185" spans="2:9" s="10" customFormat="1" ht="15.95" customHeight="1">
      <c r="B185" s="58">
        <v>44860</v>
      </c>
      <c r="C185" s="50">
        <v>27169</v>
      </c>
      <c r="D185" s="49" t="s">
        <v>73</v>
      </c>
      <c r="E185" s="65"/>
      <c r="F185" s="65">
        <v>54000</v>
      </c>
      <c r="G185" s="65"/>
      <c r="H185" s="37"/>
      <c r="I185" s="37"/>
    </row>
    <row r="186" spans="2:9" s="10" customFormat="1" ht="15.95" customHeight="1">
      <c r="B186" s="58">
        <v>44860</v>
      </c>
      <c r="C186" s="50">
        <v>27151</v>
      </c>
      <c r="D186" s="49" t="s">
        <v>76</v>
      </c>
      <c r="E186" s="65"/>
      <c r="F186" s="65">
        <v>56500</v>
      </c>
      <c r="G186" s="65"/>
      <c r="H186" s="37"/>
      <c r="I186" s="37"/>
    </row>
    <row r="187" spans="2:9" s="10" customFormat="1" ht="15.95" customHeight="1">
      <c r="B187" s="58">
        <v>44860</v>
      </c>
      <c r="C187" s="50">
        <v>27158</v>
      </c>
      <c r="D187" s="49" t="s">
        <v>75</v>
      </c>
      <c r="E187" s="65"/>
      <c r="F187" s="65">
        <v>56500</v>
      </c>
      <c r="G187" s="65"/>
      <c r="H187" s="37"/>
      <c r="I187" s="37"/>
    </row>
    <row r="188" spans="2:9" s="10" customFormat="1" ht="15.95" customHeight="1">
      <c r="B188" s="58">
        <v>44860</v>
      </c>
      <c r="C188" s="50">
        <v>27129</v>
      </c>
      <c r="D188" s="49" t="s">
        <v>75</v>
      </c>
      <c r="E188" s="65"/>
      <c r="F188" s="65">
        <v>57630</v>
      </c>
      <c r="G188" s="65"/>
      <c r="H188" s="37"/>
      <c r="I188" s="37"/>
    </row>
    <row r="189" spans="2:9" s="10" customFormat="1" ht="15.95" customHeight="1">
      <c r="B189" s="58">
        <v>44860</v>
      </c>
      <c r="C189" s="50">
        <v>27016</v>
      </c>
      <c r="D189" s="49" t="s">
        <v>78</v>
      </c>
      <c r="E189" s="65"/>
      <c r="F189" s="65">
        <v>61380</v>
      </c>
      <c r="G189" s="65"/>
      <c r="H189" s="37"/>
      <c r="I189" s="37"/>
    </row>
    <row r="190" spans="2:9" s="10" customFormat="1" ht="15.95" customHeight="1">
      <c r="B190" s="58">
        <v>44860</v>
      </c>
      <c r="C190" s="50">
        <v>27082</v>
      </c>
      <c r="D190" s="49" t="s">
        <v>79</v>
      </c>
      <c r="E190" s="65"/>
      <c r="F190" s="65">
        <v>63280</v>
      </c>
      <c r="G190" s="65"/>
      <c r="H190" s="37"/>
      <c r="I190" s="37"/>
    </row>
    <row r="191" spans="2:9" s="10" customFormat="1" ht="15.95" customHeight="1">
      <c r="B191" s="58">
        <v>44860</v>
      </c>
      <c r="C191" s="50">
        <v>27128</v>
      </c>
      <c r="D191" s="49" t="s">
        <v>75</v>
      </c>
      <c r="E191" s="65"/>
      <c r="F191" s="65">
        <v>67800</v>
      </c>
      <c r="G191" s="65"/>
      <c r="H191" s="37"/>
      <c r="I191" s="37"/>
    </row>
    <row r="192" spans="2:9" s="10" customFormat="1" ht="15.95" customHeight="1">
      <c r="B192" s="58">
        <v>44860</v>
      </c>
      <c r="C192" s="50">
        <v>27150</v>
      </c>
      <c r="D192" s="49" t="s">
        <v>85</v>
      </c>
      <c r="E192" s="65"/>
      <c r="F192" s="65">
        <v>67800</v>
      </c>
      <c r="G192" s="65"/>
      <c r="H192" s="37"/>
      <c r="I192" s="37"/>
    </row>
    <row r="193" spans="2:9" s="10" customFormat="1" ht="15.95" customHeight="1">
      <c r="B193" s="58">
        <v>44860</v>
      </c>
      <c r="C193" s="50">
        <v>27181</v>
      </c>
      <c r="D193" s="49" t="s">
        <v>91</v>
      </c>
      <c r="E193" s="65"/>
      <c r="F193" s="65">
        <v>72573.05</v>
      </c>
      <c r="G193" s="65"/>
      <c r="H193" s="37"/>
      <c r="I193" s="37"/>
    </row>
    <row r="194" spans="2:9" s="10" customFormat="1" ht="15.95" customHeight="1">
      <c r="B194" s="58">
        <v>44860</v>
      </c>
      <c r="C194" s="50">
        <v>27161</v>
      </c>
      <c r="D194" s="49" t="s">
        <v>92</v>
      </c>
      <c r="E194" s="65"/>
      <c r="F194" s="65">
        <v>79771.5</v>
      </c>
      <c r="G194" s="65"/>
      <c r="H194" s="37"/>
      <c r="I194" s="37"/>
    </row>
    <row r="195" spans="2:9" s="10" customFormat="1" ht="15.95" customHeight="1">
      <c r="B195" s="58">
        <v>44860</v>
      </c>
      <c r="C195" s="50">
        <v>27171</v>
      </c>
      <c r="D195" s="49" t="s">
        <v>96</v>
      </c>
      <c r="E195" s="65"/>
      <c r="F195" s="65">
        <v>84750</v>
      </c>
      <c r="G195" s="65"/>
      <c r="H195" s="37"/>
      <c r="I195" s="37"/>
    </row>
    <row r="196" spans="2:9" s="10" customFormat="1" ht="15.95" customHeight="1">
      <c r="B196" s="58">
        <v>44860</v>
      </c>
      <c r="C196" s="50">
        <v>27064</v>
      </c>
      <c r="D196" s="49" t="s">
        <v>97</v>
      </c>
      <c r="E196" s="65"/>
      <c r="F196" s="65">
        <v>87208.88</v>
      </c>
      <c r="G196" s="65"/>
      <c r="H196" s="37"/>
      <c r="I196" s="37"/>
    </row>
    <row r="197" spans="2:9" s="10" customFormat="1" ht="15.95" customHeight="1">
      <c r="B197" s="58">
        <v>44860</v>
      </c>
      <c r="C197" s="50">
        <v>27137</v>
      </c>
      <c r="D197" s="49" t="s">
        <v>100</v>
      </c>
      <c r="E197" s="65"/>
      <c r="F197" s="65">
        <v>90400</v>
      </c>
      <c r="G197" s="65"/>
      <c r="H197" s="37"/>
      <c r="I197" s="37"/>
    </row>
    <row r="198" spans="2:9" s="10" customFormat="1" ht="15.95" customHeight="1">
      <c r="B198" s="58">
        <v>44860</v>
      </c>
      <c r="C198" s="50">
        <v>27056</v>
      </c>
      <c r="D198" s="49" t="s">
        <v>101</v>
      </c>
      <c r="E198" s="65"/>
      <c r="F198" s="65">
        <v>91591.13</v>
      </c>
      <c r="G198" s="65"/>
      <c r="H198" s="37"/>
      <c r="I198" s="37"/>
    </row>
    <row r="199" spans="2:9" s="10" customFormat="1" ht="15.95" customHeight="1">
      <c r="B199" s="58">
        <v>44860</v>
      </c>
      <c r="C199" s="50">
        <v>27096</v>
      </c>
      <c r="D199" s="49" t="s">
        <v>106</v>
      </c>
      <c r="E199" s="65"/>
      <c r="F199" s="65">
        <v>112500</v>
      </c>
      <c r="G199" s="65"/>
      <c r="H199" s="37"/>
      <c r="I199" s="37"/>
    </row>
    <row r="200" spans="2:9" s="10" customFormat="1" ht="15.95" customHeight="1">
      <c r="B200" s="58">
        <v>44860</v>
      </c>
      <c r="C200" s="50">
        <v>27141</v>
      </c>
      <c r="D200" s="49" t="s">
        <v>107</v>
      </c>
      <c r="E200" s="65"/>
      <c r="F200" s="65">
        <v>112500</v>
      </c>
      <c r="G200" s="65"/>
      <c r="H200" s="37"/>
      <c r="I200" s="37"/>
    </row>
    <row r="201" spans="2:9" s="10" customFormat="1" ht="15.95" customHeight="1">
      <c r="B201" s="58">
        <v>44860</v>
      </c>
      <c r="C201" s="50">
        <v>27136</v>
      </c>
      <c r="D201" s="49" t="s">
        <v>113</v>
      </c>
      <c r="E201" s="65"/>
      <c r="F201" s="65">
        <v>118650</v>
      </c>
      <c r="G201" s="65"/>
      <c r="H201" s="37"/>
      <c r="I201" s="37"/>
    </row>
    <row r="202" spans="2:9" s="10" customFormat="1" ht="15.95" customHeight="1">
      <c r="B202" s="58">
        <v>44860</v>
      </c>
      <c r="C202" s="50">
        <v>27047</v>
      </c>
      <c r="D202" s="49" t="s">
        <v>114</v>
      </c>
      <c r="E202" s="65"/>
      <c r="F202" s="65">
        <v>125294.39999999999</v>
      </c>
      <c r="G202" s="65"/>
      <c r="H202" s="37"/>
      <c r="I202" s="37"/>
    </row>
    <row r="203" spans="2:9" s="10" customFormat="1" ht="15.95" customHeight="1">
      <c r="B203" s="58">
        <v>44860</v>
      </c>
      <c r="C203" s="50">
        <v>27126</v>
      </c>
      <c r="D203" s="49" t="s">
        <v>116</v>
      </c>
      <c r="E203" s="65"/>
      <c r="F203" s="65">
        <v>130277.7</v>
      </c>
      <c r="G203" s="65"/>
      <c r="H203" s="37"/>
      <c r="I203" s="37"/>
    </row>
    <row r="204" spans="2:9" s="10" customFormat="1" ht="15.95" customHeight="1">
      <c r="B204" s="58">
        <v>44860</v>
      </c>
      <c r="C204" s="50">
        <v>27152</v>
      </c>
      <c r="D204" s="49" t="s">
        <v>119</v>
      </c>
      <c r="E204" s="65"/>
      <c r="F204" s="65">
        <v>135000</v>
      </c>
      <c r="G204" s="65"/>
      <c r="H204" s="37"/>
      <c r="I204" s="37"/>
    </row>
    <row r="205" spans="2:9" s="10" customFormat="1" ht="15.95" customHeight="1">
      <c r="B205" s="58">
        <v>44860</v>
      </c>
      <c r="C205" s="50">
        <v>27144</v>
      </c>
      <c r="D205" s="49" t="s">
        <v>121</v>
      </c>
      <c r="E205" s="65"/>
      <c r="F205" s="65">
        <v>135600</v>
      </c>
      <c r="G205" s="65"/>
      <c r="H205" s="37"/>
      <c r="I205" s="37"/>
    </row>
    <row r="206" spans="2:9" s="10" customFormat="1" ht="15.95" customHeight="1">
      <c r="B206" s="58">
        <v>44860</v>
      </c>
      <c r="C206" s="50">
        <v>27081</v>
      </c>
      <c r="D206" s="49" t="s">
        <v>124</v>
      </c>
      <c r="E206" s="65"/>
      <c r="F206" s="65">
        <v>142832</v>
      </c>
      <c r="G206" s="65"/>
      <c r="H206" s="37"/>
      <c r="I206" s="37"/>
    </row>
    <row r="207" spans="2:9" s="10" customFormat="1" ht="15.95" customHeight="1">
      <c r="B207" s="58">
        <v>44860</v>
      </c>
      <c r="C207" s="50">
        <v>27012</v>
      </c>
      <c r="D207" s="49" t="s">
        <v>125</v>
      </c>
      <c r="E207" s="65"/>
      <c r="F207" s="65">
        <v>145260</v>
      </c>
      <c r="G207" s="65"/>
      <c r="H207" s="37"/>
      <c r="I207" s="37"/>
    </row>
    <row r="208" spans="2:9" s="10" customFormat="1" ht="15.95" customHeight="1">
      <c r="B208" s="58">
        <v>44860</v>
      </c>
      <c r="C208" s="50">
        <v>27095</v>
      </c>
      <c r="D208" s="49" t="s">
        <v>133</v>
      </c>
      <c r="E208" s="65"/>
      <c r="F208" s="65">
        <v>169500</v>
      </c>
      <c r="G208" s="65"/>
      <c r="H208" s="37"/>
      <c r="I208" s="37"/>
    </row>
    <row r="209" spans="2:9" s="10" customFormat="1" ht="15.95" customHeight="1">
      <c r="B209" s="58">
        <v>44860</v>
      </c>
      <c r="C209" s="50">
        <v>27085</v>
      </c>
      <c r="D209" s="49" t="s">
        <v>134</v>
      </c>
      <c r="E209" s="65"/>
      <c r="F209" s="65">
        <v>172144.2</v>
      </c>
      <c r="G209" s="65"/>
      <c r="H209" s="37"/>
      <c r="I209" s="37"/>
    </row>
    <row r="210" spans="2:9" s="10" customFormat="1" ht="15.95" customHeight="1">
      <c r="B210" s="58">
        <v>44860</v>
      </c>
      <c r="C210" s="50">
        <v>27163</v>
      </c>
      <c r="D210" s="49" t="s">
        <v>136</v>
      </c>
      <c r="E210" s="65"/>
      <c r="F210" s="65">
        <v>195877.27</v>
      </c>
      <c r="G210" s="65"/>
      <c r="H210" s="37"/>
      <c r="I210" s="37"/>
    </row>
    <row r="211" spans="2:9" s="10" customFormat="1" ht="15.95" customHeight="1">
      <c r="B211" s="58">
        <v>44860</v>
      </c>
      <c r="C211" s="50">
        <v>27066</v>
      </c>
      <c r="D211" s="49" t="s">
        <v>141</v>
      </c>
      <c r="E211" s="65"/>
      <c r="F211" s="65">
        <v>223440</v>
      </c>
      <c r="G211" s="65"/>
      <c r="H211" s="37"/>
      <c r="I211" s="37"/>
    </row>
    <row r="212" spans="2:9" s="10" customFormat="1" ht="15.95" customHeight="1">
      <c r="B212" s="58">
        <v>44860</v>
      </c>
      <c r="C212" s="50">
        <v>27092</v>
      </c>
      <c r="D212" s="49" t="s">
        <v>142</v>
      </c>
      <c r="E212" s="65"/>
      <c r="F212" s="65">
        <v>226000</v>
      </c>
      <c r="G212" s="65"/>
      <c r="H212" s="37"/>
      <c r="I212" s="37"/>
    </row>
    <row r="213" spans="2:9" s="10" customFormat="1" ht="15.95" customHeight="1">
      <c r="B213" s="58">
        <v>44860</v>
      </c>
      <c r="C213" s="50">
        <v>27086</v>
      </c>
      <c r="D213" s="49" t="s">
        <v>143</v>
      </c>
      <c r="E213" s="65"/>
      <c r="F213" s="65">
        <v>241476.07</v>
      </c>
      <c r="G213" s="65"/>
      <c r="H213" s="37"/>
      <c r="I213" s="37"/>
    </row>
    <row r="214" spans="2:9" s="10" customFormat="1" ht="15.95" customHeight="1">
      <c r="B214" s="58">
        <v>44860</v>
      </c>
      <c r="C214" s="50">
        <v>27017</v>
      </c>
      <c r="D214" s="49" t="s">
        <v>22</v>
      </c>
      <c r="E214" s="65"/>
      <c r="F214" s="65">
        <v>297189</v>
      </c>
      <c r="G214" s="65"/>
      <c r="H214" s="37"/>
      <c r="I214" s="37"/>
    </row>
    <row r="215" spans="2:9" s="10" customFormat="1" ht="15.95" customHeight="1">
      <c r="B215" s="58">
        <v>44860</v>
      </c>
      <c r="C215" s="50">
        <v>26993</v>
      </c>
      <c r="D215" s="49" t="s">
        <v>149</v>
      </c>
      <c r="E215" s="65"/>
      <c r="F215" s="65">
        <v>392740</v>
      </c>
      <c r="G215" s="65"/>
      <c r="H215" s="37"/>
      <c r="I215" s="37"/>
    </row>
    <row r="216" spans="2:9" s="10" customFormat="1" ht="15.95" customHeight="1">
      <c r="B216" s="58">
        <v>44860</v>
      </c>
      <c r="C216" s="50">
        <v>27071</v>
      </c>
      <c r="D216" s="49" t="s">
        <v>86</v>
      </c>
      <c r="E216" s="65"/>
      <c r="F216" s="65">
        <v>397582</v>
      </c>
      <c r="G216" s="65"/>
      <c r="H216" s="37"/>
      <c r="I216" s="37"/>
    </row>
    <row r="217" spans="2:9" s="10" customFormat="1" ht="15.95" customHeight="1">
      <c r="B217" s="58">
        <v>44860</v>
      </c>
      <c r="C217" s="50">
        <v>27072</v>
      </c>
      <c r="D217" s="49" t="s">
        <v>86</v>
      </c>
      <c r="E217" s="65"/>
      <c r="F217" s="65">
        <v>397582</v>
      </c>
      <c r="G217" s="65"/>
      <c r="H217" s="37"/>
      <c r="I217" s="37"/>
    </row>
    <row r="218" spans="2:9" s="10" customFormat="1" ht="15.95" customHeight="1">
      <c r="B218" s="58">
        <v>44860</v>
      </c>
      <c r="C218" s="50">
        <v>27140</v>
      </c>
      <c r="D218" s="49" t="s">
        <v>86</v>
      </c>
      <c r="E218" s="65"/>
      <c r="F218" s="65">
        <v>405884.7</v>
      </c>
      <c r="G218" s="65"/>
      <c r="H218" s="37"/>
      <c r="I218" s="37"/>
    </row>
    <row r="219" spans="2:9" s="10" customFormat="1" ht="15.95" customHeight="1">
      <c r="B219" s="58">
        <v>44860</v>
      </c>
      <c r="C219" s="50">
        <v>27007</v>
      </c>
      <c r="D219" s="49" t="s">
        <v>151</v>
      </c>
      <c r="E219" s="65"/>
      <c r="F219" s="65">
        <v>498024.59</v>
      </c>
      <c r="G219" s="65"/>
      <c r="H219" s="37"/>
      <c r="I219" s="37"/>
    </row>
    <row r="220" spans="2:9" s="10" customFormat="1" ht="15.95" customHeight="1">
      <c r="B220" s="58">
        <v>44860</v>
      </c>
      <c r="C220" s="50">
        <v>27162</v>
      </c>
      <c r="D220" s="49" t="s">
        <v>38</v>
      </c>
      <c r="E220" s="65"/>
      <c r="F220" s="65">
        <v>527707.71</v>
      </c>
      <c r="G220" s="65"/>
      <c r="H220" s="37"/>
      <c r="I220" s="37"/>
    </row>
    <row r="221" spans="2:9" s="10" customFormat="1" ht="15.95" customHeight="1">
      <c r="B221" s="58">
        <v>44860</v>
      </c>
      <c r="C221" s="50">
        <v>27146</v>
      </c>
      <c r="D221" s="49" t="s">
        <v>141</v>
      </c>
      <c r="E221" s="65"/>
      <c r="F221" s="65">
        <v>541044</v>
      </c>
      <c r="G221" s="65"/>
      <c r="H221" s="37"/>
      <c r="I221" s="37"/>
    </row>
    <row r="222" spans="2:9" s="10" customFormat="1" ht="15.95" customHeight="1">
      <c r="B222" s="58">
        <v>44860</v>
      </c>
      <c r="C222" s="50">
        <v>27088</v>
      </c>
      <c r="D222" s="49" t="s">
        <v>28</v>
      </c>
      <c r="E222" s="65"/>
      <c r="F222" s="65">
        <v>643006.16</v>
      </c>
      <c r="G222" s="65"/>
      <c r="H222" s="37"/>
      <c r="I222" s="37"/>
    </row>
    <row r="223" spans="2:9" s="10" customFormat="1" ht="15.95" customHeight="1">
      <c r="B223" s="58">
        <v>44860</v>
      </c>
      <c r="C223" s="50">
        <v>27160</v>
      </c>
      <c r="D223" s="49" t="s">
        <v>23</v>
      </c>
      <c r="E223" s="65"/>
      <c r="F223" s="65">
        <v>686310.22</v>
      </c>
      <c r="G223" s="65"/>
      <c r="H223" s="37"/>
      <c r="I223" s="37"/>
    </row>
    <row r="224" spans="2:9" s="10" customFormat="1" ht="15.95" customHeight="1">
      <c r="B224" s="58">
        <v>44860</v>
      </c>
      <c r="C224" s="50">
        <v>27065</v>
      </c>
      <c r="D224" s="49" t="s">
        <v>97</v>
      </c>
      <c r="E224" s="65"/>
      <c r="F224" s="65">
        <v>696984</v>
      </c>
      <c r="G224" s="65"/>
      <c r="H224" s="37"/>
      <c r="I224" s="37"/>
    </row>
    <row r="225" spans="2:9" s="10" customFormat="1" ht="15.95" customHeight="1">
      <c r="B225" s="58">
        <v>44860</v>
      </c>
      <c r="C225" s="50">
        <v>27178</v>
      </c>
      <c r="D225" s="49" t="s">
        <v>154</v>
      </c>
      <c r="E225" s="65"/>
      <c r="F225" s="65">
        <v>763895</v>
      </c>
      <c r="G225" s="65"/>
      <c r="H225" s="37"/>
      <c r="I225" s="37"/>
    </row>
    <row r="226" spans="2:9" s="10" customFormat="1" ht="15.95" customHeight="1">
      <c r="B226" s="58">
        <v>44860</v>
      </c>
      <c r="C226" s="50">
        <v>27165</v>
      </c>
      <c r="D226" s="49" t="s">
        <v>24</v>
      </c>
      <c r="E226" s="65"/>
      <c r="F226" s="65">
        <v>859741.27</v>
      </c>
      <c r="G226" s="65"/>
      <c r="H226" s="37"/>
      <c r="I226" s="37"/>
    </row>
    <row r="227" spans="2:9" s="10" customFormat="1" ht="15.95" customHeight="1">
      <c r="B227" s="58">
        <v>44860</v>
      </c>
      <c r="C227" s="50">
        <v>27059</v>
      </c>
      <c r="D227" s="49" t="s">
        <v>159</v>
      </c>
      <c r="E227" s="65"/>
      <c r="F227" s="65">
        <v>1053688.06</v>
      </c>
      <c r="G227" s="65"/>
      <c r="H227" s="37"/>
      <c r="I227" s="37"/>
    </row>
    <row r="228" spans="2:9" s="10" customFormat="1" ht="15.95" customHeight="1">
      <c r="B228" s="58">
        <v>44860</v>
      </c>
      <c r="C228" s="50">
        <v>27084</v>
      </c>
      <c r="D228" s="49" t="s">
        <v>160</v>
      </c>
      <c r="E228" s="65"/>
      <c r="F228" s="65">
        <v>1088897.6000000001</v>
      </c>
      <c r="G228" s="65"/>
      <c r="H228" s="37"/>
      <c r="I228" s="37"/>
    </row>
    <row r="229" spans="2:9" s="10" customFormat="1" ht="15.95" customHeight="1">
      <c r="B229" s="58">
        <v>44860</v>
      </c>
      <c r="C229" s="50">
        <v>27174</v>
      </c>
      <c r="D229" s="49" t="s">
        <v>39</v>
      </c>
      <c r="E229" s="65"/>
      <c r="F229" s="65">
        <v>1356739.36</v>
      </c>
      <c r="G229" s="65"/>
      <c r="H229" s="37"/>
      <c r="I229" s="37"/>
    </row>
    <row r="230" spans="2:9" s="10" customFormat="1" ht="15.95" customHeight="1">
      <c r="B230" s="58">
        <v>44860</v>
      </c>
      <c r="C230" s="50">
        <v>27177</v>
      </c>
      <c r="D230" s="49" t="s">
        <v>168</v>
      </c>
      <c r="E230" s="65"/>
      <c r="F230" s="65">
        <v>2547615</v>
      </c>
      <c r="G230" s="65"/>
      <c r="H230" s="37"/>
      <c r="I230" s="37"/>
    </row>
    <row r="231" spans="2:9" s="10" customFormat="1" ht="15.95" customHeight="1">
      <c r="B231" s="58">
        <v>44860</v>
      </c>
      <c r="C231" s="50">
        <v>27087</v>
      </c>
      <c r="D231" s="49" t="s">
        <v>28</v>
      </c>
      <c r="E231" s="65"/>
      <c r="F231" s="65">
        <v>2763332.74</v>
      </c>
      <c r="G231" s="65"/>
      <c r="H231" s="37"/>
      <c r="I231" s="37"/>
    </row>
    <row r="232" spans="2:9" s="10" customFormat="1" ht="15.95" customHeight="1">
      <c r="B232" s="58">
        <v>44860</v>
      </c>
      <c r="C232" s="50">
        <v>28430001400</v>
      </c>
      <c r="D232" s="49" t="s">
        <v>26</v>
      </c>
      <c r="E232" s="16"/>
      <c r="F232" s="16">
        <v>10000000</v>
      </c>
      <c r="G232" s="16">
        <f>+G174+E232-F232</f>
        <v>33431124.959999949</v>
      </c>
      <c r="H232" s="37"/>
      <c r="I232" s="37"/>
    </row>
    <row r="233" spans="2:9" s="10" customFormat="1" ht="15.95" customHeight="1">
      <c r="B233" s="58">
        <v>44861</v>
      </c>
      <c r="C233" s="50">
        <v>21458743</v>
      </c>
      <c r="D233" s="49" t="s">
        <v>21</v>
      </c>
      <c r="E233" s="16">
        <v>5000000</v>
      </c>
      <c r="F233" s="16"/>
      <c r="G233" s="16">
        <f t="shared" si="0"/>
        <v>38431124.959999949</v>
      </c>
      <c r="H233" s="37"/>
      <c r="I233" s="37"/>
    </row>
    <row r="234" spans="2:9" s="10" customFormat="1" ht="15.95" customHeight="1">
      <c r="B234" s="58">
        <v>44861</v>
      </c>
      <c r="C234" s="50">
        <v>21458742</v>
      </c>
      <c r="D234" s="49" t="s">
        <v>21</v>
      </c>
      <c r="E234" s="16">
        <v>5000000</v>
      </c>
      <c r="F234" s="16"/>
      <c r="G234" s="16">
        <f t="shared" si="0"/>
        <v>43431124.959999949</v>
      </c>
      <c r="H234" s="37"/>
      <c r="I234" s="37"/>
    </row>
    <row r="235" spans="2:9" s="10" customFormat="1" ht="15.95" customHeight="1">
      <c r="B235" s="58">
        <v>44861</v>
      </c>
      <c r="C235" s="50">
        <v>21458714</v>
      </c>
      <c r="D235" s="49" t="s">
        <v>21</v>
      </c>
      <c r="E235" s="16">
        <v>20000000</v>
      </c>
      <c r="F235" s="16"/>
      <c r="G235" s="16">
        <f t="shared" si="0"/>
        <v>63431124.959999949</v>
      </c>
      <c r="H235" s="37"/>
      <c r="I235" s="37"/>
    </row>
    <row r="236" spans="2:9" s="10" customFormat="1" ht="15.95" customHeight="1">
      <c r="B236" s="58">
        <v>44861</v>
      </c>
      <c r="C236" s="50">
        <v>27090</v>
      </c>
      <c r="D236" s="49" t="s">
        <v>48</v>
      </c>
      <c r="E236" s="16"/>
      <c r="F236" s="16">
        <v>18000</v>
      </c>
      <c r="G236" s="16">
        <f t="shared" si="0"/>
        <v>63413124.959999949</v>
      </c>
      <c r="H236" s="37"/>
      <c r="I236" s="37"/>
    </row>
    <row r="237" spans="2:9" s="10" customFormat="1" ht="15.95" customHeight="1">
      <c r="B237" s="58">
        <v>44861</v>
      </c>
      <c r="C237" s="50">
        <v>27168</v>
      </c>
      <c r="D237" s="49" t="s">
        <v>51</v>
      </c>
      <c r="E237" s="16"/>
      <c r="F237" s="16">
        <v>22600</v>
      </c>
      <c r="G237" s="16">
        <f t="shared" si="0"/>
        <v>63390524.959999949</v>
      </c>
      <c r="H237" s="37"/>
      <c r="I237" s="37"/>
    </row>
    <row r="238" spans="2:9" s="10" customFormat="1" ht="15.95" customHeight="1">
      <c r="B238" s="58">
        <v>44861</v>
      </c>
      <c r="C238" s="50">
        <v>27103</v>
      </c>
      <c r="D238" s="49" t="s">
        <v>52</v>
      </c>
      <c r="E238" s="16"/>
      <c r="F238" s="16">
        <v>27000</v>
      </c>
      <c r="G238" s="16">
        <f t="shared" si="0"/>
        <v>63363524.959999949</v>
      </c>
      <c r="H238" s="37"/>
      <c r="I238" s="37"/>
    </row>
    <row r="239" spans="2:9" s="10" customFormat="1" ht="15.95" customHeight="1">
      <c r="B239" s="58">
        <v>44861</v>
      </c>
      <c r="C239" s="50">
        <v>27091</v>
      </c>
      <c r="D239" s="49" t="s">
        <v>58</v>
      </c>
      <c r="E239" s="16"/>
      <c r="F239" s="16">
        <v>36000</v>
      </c>
      <c r="G239" s="16">
        <f t="shared" si="0"/>
        <v>63327524.959999949</v>
      </c>
      <c r="H239" s="37"/>
      <c r="I239" s="37"/>
    </row>
    <row r="240" spans="2:9" s="10" customFormat="1" ht="15.95" customHeight="1">
      <c r="B240" s="58">
        <v>44861</v>
      </c>
      <c r="C240" s="50">
        <v>27149</v>
      </c>
      <c r="D240" s="49" t="s">
        <v>64</v>
      </c>
      <c r="E240" s="16"/>
      <c r="F240" s="16">
        <v>45200</v>
      </c>
      <c r="G240" s="16">
        <f t="shared" si="0"/>
        <v>63282324.959999949</v>
      </c>
      <c r="H240" s="37"/>
      <c r="I240" s="37"/>
    </row>
    <row r="241" spans="2:9" s="10" customFormat="1" ht="15.95" customHeight="1">
      <c r="B241" s="58">
        <v>44861</v>
      </c>
      <c r="C241" s="50">
        <v>27173</v>
      </c>
      <c r="D241" s="49" t="s">
        <v>65</v>
      </c>
      <c r="E241" s="16"/>
      <c r="F241" s="16">
        <v>45200</v>
      </c>
      <c r="G241" s="16">
        <f t="shared" si="0"/>
        <v>63237124.959999949</v>
      </c>
      <c r="H241" s="37"/>
      <c r="I241" s="37"/>
    </row>
    <row r="242" spans="2:9" s="10" customFormat="1" ht="15.95" customHeight="1">
      <c r="B242" s="58">
        <v>44861</v>
      </c>
      <c r="C242" s="50">
        <v>27142</v>
      </c>
      <c r="D242" s="49" t="s">
        <v>67</v>
      </c>
      <c r="E242" s="16"/>
      <c r="F242" s="16">
        <v>46950</v>
      </c>
      <c r="G242" s="16">
        <f t="shared" si="0"/>
        <v>63190174.959999949</v>
      </c>
      <c r="H242" s="37"/>
      <c r="I242" s="37"/>
    </row>
    <row r="243" spans="2:9" s="10" customFormat="1" ht="15.95" customHeight="1">
      <c r="B243" s="58">
        <v>44861</v>
      </c>
      <c r="C243" s="50">
        <v>27097</v>
      </c>
      <c r="D243" s="49" t="s">
        <v>70</v>
      </c>
      <c r="E243" s="16"/>
      <c r="F243" s="16">
        <v>54000</v>
      </c>
      <c r="G243" s="16">
        <f t="shared" si="0"/>
        <v>63136174.959999949</v>
      </c>
      <c r="H243" s="37"/>
      <c r="I243" s="37"/>
    </row>
    <row r="244" spans="2:9" s="10" customFormat="1" ht="15.95" customHeight="1">
      <c r="B244" s="58">
        <v>44861</v>
      </c>
      <c r="C244" s="50">
        <v>27130</v>
      </c>
      <c r="D244" s="49" t="s">
        <v>75</v>
      </c>
      <c r="E244" s="16"/>
      <c r="F244" s="16">
        <v>56500</v>
      </c>
      <c r="G244" s="16">
        <f t="shared" si="0"/>
        <v>63079674.959999949</v>
      </c>
      <c r="H244" s="37"/>
      <c r="I244" s="37"/>
    </row>
    <row r="245" spans="2:9" s="10" customFormat="1" ht="15.95" customHeight="1">
      <c r="B245" s="58">
        <v>44861</v>
      </c>
      <c r="C245" s="50">
        <v>27123</v>
      </c>
      <c r="D245" s="49" t="s">
        <v>80</v>
      </c>
      <c r="E245" s="16"/>
      <c r="F245" s="16">
        <v>64464.24</v>
      </c>
      <c r="G245" s="16">
        <f t="shared" si="0"/>
        <v>63015210.719999947</v>
      </c>
      <c r="H245" s="37"/>
      <c r="I245" s="37"/>
    </row>
    <row r="246" spans="2:9" s="10" customFormat="1" ht="15.95" customHeight="1">
      <c r="B246" s="58">
        <v>44861</v>
      </c>
      <c r="C246" s="50">
        <v>27175</v>
      </c>
      <c r="D246" s="49" t="s">
        <v>82</v>
      </c>
      <c r="E246" s="16"/>
      <c r="F246" s="16">
        <v>67500</v>
      </c>
      <c r="G246" s="65">
        <f t="shared" si="0"/>
        <v>62947710.719999947</v>
      </c>
      <c r="H246" s="37"/>
      <c r="I246" s="37"/>
    </row>
    <row r="247" spans="2:9" s="10" customFormat="1" ht="15.95" customHeight="1">
      <c r="B247" s="58">
        <v>44861</v>
      </c>
      <c r="C247" s="50">
        <v>27100</v>
      </c>
      <c r="D247" s="49" t="s">
        <v>83</v>
      </c>
      <c r="E247" s="65"/>
      <c r="F247" s="65">
        <v>67800</v>
      </c>
      <c r="G247" s="65">
        <f t="shared" si="0"/>
        <v>62879910.719999947</v>
      </c>
      <c r="H247" s="37"/>
      <c r="I247" s="37"/>
    </row>
    <row r="248" spans="2:9" s="10" customFormat="1" ht="15.95" customHeight="1">
      <c r="B248" s="58">
        <v>44861</v>
      </c>
      <c r="C248" s="50">
        <v>27111</v>
      </c>
      <c r="D248" s="49" t="s">
        <v>84</v>
      </c>
      <c r="E248" s="65"/>
      <c r="F248" s="65">
        <v>67800</v>
      </c>
      <c r="G248" s="65">
        <f t="shared" si="0"/>
        <v>62812110.719999947</v>
      </c>
      <c r="H248" s="37"/>
      <c r="I248" s="37"/>
    </row>
    <row r="249" spans="2:9" s="10" customFormat="1" ht="15.95" customHeight="1">
      <c r="B249" s="58">
        <v>44861</v>
      </c>
      <c r="C249" s="50">
        <v>27063</v>
      </c>
      <c r="D249" s="49" t="s">
        <v>86</v>
      </c>
      <c r="E249" s="65"/>
      <c r="F249" s="65">
        <v>69194.42</v>
      </c>
      <c r="G249" s="65">
        <f t="shared" si="0"/>
        <v>62742916.299999945</v>
      </c>
      <c r="H249" s="37"/>
      <c r="I249" s="37"/>
    </row>
    <row r="250" spans="2:9" s="10" customFormat="1" ht="15.95" customHeight="1">
      <c r="B250" s="58">
        <v>44861</v>
      </c>
      <c r="C250" s="50">
        <v>27114</v>
      </c>
      <c r="D250" s="49" t="s">
        <v>88</v>
      </c>
      <c r="E250" s="65"/>
      <c r="F250" s="65">
        <v>72000</v>
      </c>
      <c r="G250" s="65">
        <f t="shared" si="0"/>
        <v>62670916.299999945</v>
      </c>
      <c r="H250" s="37"/>
      <c r="I250" s="37"/>
    </row>
    <row r="251" spans="2:9" s="10" customFormat="1" ht="15.95" customHeight="1">
      <c r="B251" s="58">
        <v>44861</v>
      </c>
      <c r="C251" s="50">
        <v>27139</v>
      </c>
      <c r="D251" s="49" t="s">
        <v>89</v>
      </c>
      <c r="E251" s="65"/>
      <c r="F251" s="65">
        <v>72000</v>
      </c>
      <c r="G251" s="65">
        <f t="shared" si="0"/>
        <v>62598916.299999945</v>
      </c>
      <c r="H251" s="37"/>
      <c r="I251" s="37"/>
    </row>
    <row r="252" spans="2:9" s="10" customFormat="1" ht="15.95" customHeight="1">
      <c r="B252" s="58">
        <v>44861</v>
      </c>
      <c r="C252" s="50">
        <v>27176</v>
      </c>
      <c r="D252" s="49" t="s">
        <v>90</v>
      </c>
      <c r="E252" s="65"/>
      <c r="F252" s="65">
        <v>72000</v>
      </c>
      <c r="G252" s="65">
        <f t="shared" si="0"/>
        <v>62526916.299999945</v>
      </c>
      <c r="H252" s="37"/>
      <c r="I252" s="37"/>
    </row>
    <row r="253" spans="2:9" s="10" customFormat="1" ht="15.95" customHeight="1">
      <c r="B253" s="58">
        <v>44861</v>
      </c>
      <c r="C253" s="50">
        <v>27076</v>
      </c>
      <c r="D253" s="49" t="s">
        <v>94</v>
      </c>
      <c r="E253" s="65"/>
      <c r="F253" s="65">
        <v>84750</v>
      </c>
      <c r="G253" s="65">
        <f t="shared" si="0"/>
        <v>62442166.299999945</v>
      </c>
      <c r="H253" s="37"/>
      <c r="I253" s="37"/>
    </row>
    <row r="254" spans="2:9" s="10" customFormat="1" ht="15.95" customHeight="1">
      <c r="B254" s="58">
        <v>44861</v>
      </c>
      <c r="C254" s="50">
        <v>27109</v>
      </c>
      <c r="D254" s="49" t="s">
        <v>95</v>
      </c>
      <c r="E254" s="65"/>
      <c r="F254" s="65">
        <v>84750</v>
      </c>
      <c r="G254" s="65">
        <f t="shared" si="0"/>
        <v>62357416.299999945</v>
      </c>
      <c r="H254" s="37"/>
      <c r="I254" s="37"/>
    </row>
    <row r="255" spans="2:9" s="10" customFormat="1" ht="15.95" customHeight="1">
      <c r="B255" s="58">
        <v>44861</v>
      </c>
      <c r="C255" s="50">
        <v>27131</v>
      </c>
      <c r="D255" s="49" t="s">
        <v>99</v>
      </c>
      <c r="E255" s="65"/>
      <c r="F255" s="65">
        <v>90400</v>
      </c>
      <c r="G255" s="65">
        <f t="shared" si="0"/>
        <v>62267016.299999945</v>
      </c>
      <c r="H255" s="37"/>
      <c r="I255" s="37"/>
    </row>
    <row r="256" spans="2:9" s="10" customFormat="1" ht="15.95" customHeight="1">
      <c r="B256" s="58">
        <v>44861</v>
      </c>
      <c r="C256" s="50">
        <v>27108</v>
      </c>
      <c r="D256" s="49" t="s">
        <v>103</v>
      </c>
      <c r="E256" s="65"/>
      <c r="F256" s="65">
        <v>108000</v>
      </c>
      <c r="G256" s="65">
        <f t="shared" si="0"/>
        <v>62159016.299999945</v>
      </c>
      <c r="H256" s="37"/>
      <c r="I256" s="37"/>
    </row>
    <row r="257" spans="2:9" s="10" customFormat="1" ht="15.95" customHeight="1">
      <c r="B257" s="58">
        <v>44861</v>
      </c>
      <c r="C257" s="50">
        <v>27153</v>
      </c>
      <c r="D257" s="49" t="s">
        <v>104</v>
      </c>
      <c r="E257" s="65"/>
      <c r="F257" s="65">
        <v>108000</v>
      </c>
      <c r="G257" s="65">
        <f t="shared" si="0"/>
        <v>62051016.299999945</v>
      </c>
      <c r="H257" s="37"/>
      <c r="I257" s="37"/>
    </row>
    <row r="258" spans="2:9" s="10" customFormat="1" ht="15.95" customHeight="1">
      <c r="B258" s="58">
        <v>44861</v>
      </c>
      <c r="C258" s="50">
        <v>27148</v>
      </c>
      <c r="D258" s="49" t="s">
        <v>108</v>
      </c>
      <c r="E258" s="65"/>
      <c r="F258" s="65">
        <v>113000</v>
      </c>
      <c r="G258" s="65">
        <f t="shared" si="0"/>
        <v>61938016.299999945</v>
      </c>
      <c r="H258" s="37"/>
      <c r="I258" s="37"/>
    </row>
    <row r="259" spans="2:9" s="10" customFormat="1" ht="15.95" customHeight="1">
      <c r="B259" s="58">
        <v>44861</v>
      </c>
      <c r="C259" s="50">
        <v>27154</v>
      </c>
      <c r="D259" s="49" t="s">
        <v>109</v>
      </c>
      <c r="E259" s="65"/>
      <c r="F259" s="65">
        <v>113000</v>
      </c>
      <c r="G259" s="65">
        <f t="shared" si="0"/>
        <v>61825016.299999945</v>
      </c>
      <c r="H259" s="37"/>
      <c r="I259" s="37"/>
    </row>
    <row r="260" spans="2:9" s="10" customFormat="1" ht="15.95" customHeight="1">
      <c r="B260" s="58">
        <v>44861</v>
      </c>
      <c r="C260" s="50">
        <v>27105</v>
      </c>
      <c r="D260" s="49" t="s">
        <v>111</v>
      </c>
      <c r="E260" s="65"/>
      <c r="F260" s="65">
        <v>114915.24</v>
      </c>
      <c r="G260" s="65">
        <f t="shared" si="0"/>
        <v>61710101.059999943</v>
      </c>
      <c r="H260" s="37"/>
      <c r="I260" s="37"/>
    </row>
    <row r="261" spans="2:9" s="10" customFormat="1" ht="15.95" customHeight="1">
      <c r="B261" s="58">
        <v>44861</v>
      </c>
      <c r="C261" s="50">
        <v>27094</v>
      </c>
      <c r="D261" s="49" t="s">
        <v>117</v>
      </c>
      <c r="E261" s="65"/>
      <c r="F261" s="65">
        <v>135000</v>
      </c>
      <c r="G261" s="65">
        <f t="shared" si="0"/>
        <v>61575101.059999943</v>
      </c>
      <c r="H261" s="37"/>
      <c r="I261" s="37"/>
    </row>
    <row r="262" spans="2:9" s="10" customFormat="1" ht="15.95" customHeight="1">
      <c r="B262" s="58">
        <v>44861</v>
      </c>
      <c r="C262" s="50">
        <v>27135</v>
      </c>
      <c r="D262" s="49" t="s">
        <v>118</v>
      </c>
      <c r="E262" s="65"/>
      <c r="F262" s="65">
        <v>135000</v>
      </c>
      <c r="G262" s="65">
        <f t="shared" si="0"/>
        <v>61440101.059999943</v>
      </c>
      <c r="H262" s="37"/>
      <c r="I262" s="37"/>
    </row>
    <row r="263" spans="2:9" s="10" customFormat="1" ht="15.95" customHeight="1">
      <c r="B263" s="58">
        <v>44861</v>
      </c>
      <c r="C263" s="50">
        <v>27073</v>
      </c>
      <c r="D263" s="49" t="s">
        <v>120</v>
      </c>
      <c r="E263" s="65"/>
      <c r="F263" s="65">
        <v>135600</v>
      </c>
      <c r="G263" s="65">
        <f t="shared" si="0"/>
        <v>61304501.059999943</v>
      </c>
      <c r="H263" s="37"/>
      <c r="I263" s="37"/>
    </row>
    <row r="264" spans="2:9" s="10" customFormat="1" ht="15.95" customHeight="1">
      <c r="B264" s="58">
        <v>44861</v>
      </c>
      <c r="C264" s="50">
        <v>27102</v>
      </c>
      <c r="D264" s="49" t="s">
        <v>36</v>
      </c>
      <c r="E264" s="65"/>
      <c r="F264" s="65">
        <v>135600</v>
      </c>
      <c r="G264" s="65">
        <f t="shared" si="0"/>
        <v>61168901.059999943</v>
      </c>
      <c r="H264" s="37"/>
      <c r="I264" s="37"/>
    </row>
    <row r="265" spans="2:9" s="10" customFormat="1" ht="15.95" customHeight="1">
      <c r="B265" s="58">
        <v>44861</v>
      </c>
      <c r="C265" s="50">
        <v>27167</v>
      </c>
      <c r="D265" s="49" t="s">
        <v>0</v>
      </c>
      <c r="E265" s="65"/>
      <c r="F265" s="65">
        <v>153466</v>
      </c>
      <c r="G265" s="65">
        <f t="shared" si="0"/>
        <v>61015435.059999943</v>
      </c>
      <c r="H265" s="37"/>
      <c r="I265" s="37"/>
    </row>
    <row r="266" spans="2:9" s="10" customFormat="1" ht="15.95" customHeight="1">
      <c r="B266" s="58">
        <v>44861</v>
      </c>
      <c r="C266" s="50">
        <v>27113</v>
      </c>
      <c r="D266" s="49" t="s">
        <v>135</v>
      </c>
      <c r="E266" s="65"/>
      <c r="F266" s="65">
        <v>180800</v>
      </c>
      <c r="G266" s="65">
        <f t="shared" si="0"/>
        <v>60834635.059999943</v>
      </c>
      <c r="H266" s="37"/>
      <c r="I266" s="37"/>
    </row>
    <row r="267" spans="2:9" s="10" customFormat="1" ht="15.95" customHeight="1">
      <c r="B267" s="58">
        <v>44861</v>
      </c>
      <c r="C267" s="50">
        <v>27179</v>
      </c>
      <c r="D267" s="49" t="s">
        <v>138</v>
      </c>
      <c r="E267" s="65"/>
      <c r="F267" s="65">
        <v>215579.67</v>
      </c>
      <c r="G267" s="65">
        <f t="shared" si="0"/>
        <v>60619055.389999941</v>
      </c>
      <c r="H267" s="37"/>
      <c r="I267" s="37"/>
    </row>
    <row r="268" spans="2:9" s="10" customFormat="1" ht="15.95" customHeight="1">
      <c r="B268" s="58">
        <v>44861</v>
      </c>
      <c r="C268" s="50">
        <v>27184</v>
      </c>
      <c r="D268" s="49" t="s">
        <v>144</v>
      </c>
      <c r="E268" s="65"/>
      <c r="F268" s="65">
        <v>265127.38</v>
      </c>
      <c r="G268" s="65">
        <f t="shared" si="0"/>
        <v>60353928.009999938</v>
      </c>
      <c r="H268" s="37"/>
      <c r="I268" s="37"/>
    </row>
    <row r="269" spans="2:9" s="10" customFormat="1" ht="15.95" customHeight="1">
      <c r="B269" s="58">
        <v>44861</v>
      </c>
      <c r="C269" s="50">
        <v>27147</v>
      </c>
      <c r="D269" s="49" t="s">
        <v>150</v>
      </c>
      <c r="E269" s="65"/>
      <c r="F269" s="65">
        <v>406800</v>
      </c>
      <c r="G269" s="65">
        <f t="shared" si="0"/>
        <v>59947128.009999938</v>
      </c>
      <c r="H269" s="37"/>
      <c r="I269" s="37"/>
    </row>
    <row r="270" spans="2:9" s="10" customFormat="1" ht="15.95" customHeight="1">
      <c r="B270" s="58">
        <v>44861</v>
      </c>
      <c r="C270" s="50">
        <v>27191</v>
      </c>
      <c r="D270" s="49" t="s">
        <v>152</v>
      </c>
      <c r="E270" s="65"/>
      <c r="F270" s="65">
        <v>499500</v>
      </c>
      <c r="G270" s="65">
        <f t="shared" si="0"/>
        <v>59447628.009999938</v>
      </c>
      <c r="H270" s="37"/>
      <c r="I270" s="37"/>
    </row>
    <row r="271" spans="2:9" s="10" customFormat="1" ht="15.95" customHeight="1">
      <c r="B271" s="58">
        <v>44861</v>
      </c>
      <c r="C271" s="50">
        <v>27189</v>
      </c>
      <c r="D271" s="49" t="s">
        <v>164</v>
      </c>
      <c r="E271" s="65"/>
      <c r="F271" s="65">
        <v>1600000</v>
      </c>
      <c r="G271" s="65">
        <f t="shared" si="0"/>
        <v>57847628.009999938</v>
      </c>
      <c r="H271" s="37"/>
      <c r="I271" s="37"/>
    </row>
    <row r="272" spans="2:9" s="10" customFormat="1" ht="15.95" customHeight="1">
      <c r="B272" s="58">
        <v>44861</v>
      </c>
      <c r="C272" s="50">
        <v>27186</v>
      </c>
      <c r="D272" s="49" t="s">
        <v>167</v>
      </c>
      <c r="E272" s="65"/>
      <c r="F272" s="65">
        <v>2438173.6</v>
      </c>
      <c r="G272" s="65">
        <f t="shared" si="0"/>
        <v>55409454.409999937</v>
      </c>
      <c r="H272" s="37"/>
      <c r="I272" s="37"/>
    </row>
    <row r="273" spans="2:9" s="10" customFormat="1" ht="15.95" customHeight="1">
      <c r="B273" s="58">
        <v>44861</v>
      </c>
      <c r="C273" s="50">
        <v>27187</v>
      </c>
      <c r="D273" s="49" t="s">
        <v>172</v>
      </c>
      <c r="E273" s="65"/>
      <c r="F273" s="65">
        <v>6292172.9699999997</v>
      </c>
      <c r="G273" s="65">
        <f t="shared" si="0"/>
        <v>49117281.439999938</v>
      </c>
      <c r="H273" s="37"/>
      <c r="I273" s="37"/>
    </row>
    <row r="274" spans="2:9" s="10" customFormat="1" ht="15.95" customHeight="1">
      <c r="B274" s="58">
        <v>44861</v>
      </c>
      <c r="C274" s="50">
        <v>27185</v>
      </c>
      <c r="D274" s="49" t="s">
        <v>41</v>
      </c>
      <c r="E274" s="65"/>
      <c r="F274" s="65">
        <v>12500000</v>
      </c>
      <c r="G274" s="65">
        <f t="shared" si="0"/>
        <v>36617281.439999938</v>
      </c>
      <c r="H274" s="37"/>
      <c r="I274" s="37"/>
    </row>
    <row r="275" spans="2:9" s="10" customFormat="1" ht="15.95" customHeight="1">
      <c r="B275" s="58">
        <v>44861</v>
      </c>
      <c r="C275" s="50">
        <v>28437714867</v>
      </c>
      <c r="D275" s="49" t="s">
        <v>26</v>
      </c>
      <c r="E275" s="65"/>
      <c r="F275" s="65">
        <v>4000000</v>
      </c>
      <c r="G275" s="65">
        <f t="shared" si="0"/>
        <v>32617281.439999938</v>
      </c>
      <c r="H275" s="37"/>
      <c r="I275" s="37"/>
    </row>
    <row r="276" spans="2:9" s="10" customFormat="1" ht="15.95" customHeight="1">
      <c r="B276" s="58">
        <v>44862</v>
      </c>
      <c r="C276" s="50">
        <v>521146672</v>
      </c>
      <c r="D276" s="49" t="s">
        <v>21</v>
      </c>
      <c r="E276" s="65">
        <v>2500</v>
      </c>
      <c r="F276" s="65"/>
      <c r="G276" s="65">
        <f t="shared" si="0"/>
        <v>32619781.439999938</v>
      </c>
      <c r="H276" s="37"/>
      <c r="I276" s="37"/>
    </row>
    <row r="277" spans="2:9" s="10" customFormat="1" ht="15.95" customHeight="1">
      <c r="B277" s="58">
        <v>44862</v>
      </c>
      <c r="C277" s="50">
        <v>521146671</v>
      </c>
      <c r="D277" s="49" t="s">
        <v>21</v>
      </c>
      <c r="E277" s="65">
        <v>5000</v>
      </c>
      <c r="F277" s="65"/>
      <c r="G277" s="65">
        <f t="shared" si="0"/>
        <v>32624781.439999938</v>
      </c>
      <c r="H277" s="37"/>
      <c r="I277" s="37"/>
    </row>
    <row r="278" spans="2:9" s="10" customFormat="1" ht="15.95" customHeight="1">
      <c r="B278" s="58">
        <v>44862</v>
      </c>
      <c r="C278" s="50">
        <v>521146670</v>
      </c>
      <c r="D278" s="49" t="s">
        <v>21</v>
      </c>
      <c r="E278" s="65">
        <v>5000</v>
      </c>
      <c r="F278" s="65"/>
      <c r="G278" s="65">
        <f t="shared" si="0"/>
        <v>32629781.439999938</v>
      </c>
      <c r="H278" s="37"/>
      <c r="I278" s="37"/>
    </row>
    <row r="279" spans="2:9" s="10" customFormat="1" ht="15.95" customHeight="1">
      <c r="B279" s="58">
        <v>44862</v>
      </c>
      <c r="C279" s="50">
        <v>521146669</v>
      </c>
      <c r="D279" s="49" t="s">
        <v>21</v>
      </c>
      <c r="E279" s="65">
        <v>503000</v>
      </c>
      <c r="F279" s="65"/>
      <c r="G279" s="65">
        <f t="shared" si="0"/>
        <v>33132781.439999938</v>
      </c>
      <c r="H279" s="37"/>
      <c r="I279" s="37"/>
    </row>
    <row r="280" spans="2:9" s="10" customFormat="1" ht="15.95" customHeight="1">
      <c r="B280" s="58">
        <v>44862</v>
      </c>
      <c r="C280" s="50">
        <v>28441353218</v>
      </c>
      <c r="D280" s="49" t="s">
        <v>21</v>
      </c>
      <c r="E280" s="65">
        <v>40000000</v>
      </c>
      <c r="F280" s="65"/>
      <c r="G280" s="65">
        <f t="shared" si="0"/>
        <v>73132781.439999938</v>
      </c>
      <c r="H280" s="37"/>
      <c r="I280" s="37"/>
    </row>
    <row r="281" spans="2:9" s="10" customFormat="1" ht="15.95" customHeight="1">
      <c r="B281" s="58">
        <v>44862</v>
      </c>
      <c r="C281" s="50">
        <v>28441352510</v>
      </c>
      <c r="D281" s="49" t="s">
        <v>21</v>
      </c>
      <c r="E281" s="65">
        <v>100000000</v>
      </c>
      <c r="F281" s="65"/>
      <c r="G281" s="65">
        <f t="shared" si="0"/>
        <v>173132781.43999994</v>
      </c>
      <c r="H281" s="37"/>
      <c r="I281" s="37"/>
    </row>
    <row r="282" spans="2:9" s="10" customFormat="1" ht="15.95" customHeight="1">
      <c r="B282" s="58">
        <v>44862</v>
      </c>
      <c r="C282" s="50">
        <v>21458744</v>
      </c>
      <c r="D282" s="49" t="s">
        <v>21</v>
      </c>
      <c r="E282" s="65">
        <v>5000000</v>
      </c>
      <c r="F282" s="65"/>
      <c r="G282" s="65">
        <f t="shared" si="0"/>
        <v>178132781.43999994</v>
      </c>
      <c r="H282" s="37"/>
      <c r="I282" s="37"/>
    </row>
    <row r="283" spans="2:9" s="10" customFormat="1" ht="15.95" customHeight="1">
      <c r="B283" s="58">
        <v>44862</v>
      </c>
      <c r="C283" s="50">
        <v>27188</v>
      </c>
      <c r="D283" s="49" t="s">
        <v>44</v>
      </c>
      <c r="E283" s="65"/>
      <c r="F283" s="65">
        <v>6224.58</v>
      </c>
      <c r="G283" s="65">
        <f t="shared" si="0"/>
        <v>178126556.85999992</v>
      </c>
      <c r="H283" s="37"/>
      <c r="I283" s="37"/>
    </row>
    <row r="284" spans="2:9" s="10" customFormat="1" ht="15.95" customHeight="1">
      <c r="B284" s="58">
        <v>44862</v>
      </c>
      <c r="C284" s="50">
        <v>27070</v>
      </c>
      <c r="D284" s="49" t="s">
        <v>46</v>
      </c>
      <c r="E284" s="65"/>
      <c r="F284" s="65">
        <v>27006.45</v>
      </c>
      <c r="G284" s="65">
        <f t="shared" si="0"/>
        <v>178099550.40999994</v>
      </c>
      <c r="H284" s="37"/>
      <c r="I284" s="37"/>
    </row>
    <row r="285" spans="2:9" s="10" customFormat="1" ht="15.95" customHeight="1">
      <c r="B285" s="58">
        <v>44862</v>
      </c>
      <c r="C285" s="50">
        <v>27120</v>
      </c>
      <c r="D285" s="49" t="s">
        <v>53</v>
      </c>
      <c r="E285" s="65"/>
      <c r="F285" s="65">
        <v>28250</v>
      </c>
      <c r="G285" s="65">
        <f t="shared" si="0"/>
        <v>178071300.40999994</v>
      </c>
      <c r="H285" s="37"/>
      <c r="I285" s="37"/>
    </row>
    <row r="286" spans="2:9" s="10" customFormat="1" ht="15.95" customHeight="1">
      <c r="B286" s="58">
        <v>44862</v>
      </c>
      <c r="C286" s="50">
        <v>27180</v>
      </c>
      <c r="D286" s="49" t="s">
        <v>61</v>
      </c>
      <c r="E286" s="65"/>
      <c r="F286" s="65">
        <v>38266.04</v>
      </c>
      <c r="G286" s="65">
        <f t="shared" si="0"/>
        <v>178033034.36999995</v>
      </c>
      <c r="H286" s="37"/>
      <c r="I286" s="37"/>
    </row>
    <row r="287" spans="2:9" s="10" customFormat="1" ht="15.95" customHeight="1">
      <c r="B287" s="58">
        <v>44862</v>
      </c>
      <c r="C287" s="50">
        <v>27133</v>
      </c>
      <c r="D287" s="49" t="s">
        <v>63</v>
      </c>
      <c r="E287" s="65"/>
      <c r="F287" s="65">
        <v>45000</v>
      </c>
      <c r="G287" s="65">
        <f t="shared" si="0"/>
        <v>177988034.36999995</v>
      </c>
      <c r="H287" s="37"/>
      <c r="I287" s="37"/>
    </row>
    <row r="288" spans="2:9" s="10" customFormat="1" ht="15.95" customHeight="1">
      <c r="B288" s="58">
        <v>44862</v>
      </c>
      <c r="C288" s="50">
        <v>27118</v>
      </c>
      <c r="D288" s="49" t="s">
        <v>74</v>
      </c>
      <c r="E288" s="65"/>
      <c r="F288" s="65">
        <v>56500</v>
      </c>
      <c r="G288" s="65">
        <f t="shared" si="0"/>
        <v>177931534.36999995</v>
      </c>
      <c r="H288" s="37"/>
      <c r="I288" s="37"/>
    </row>
    <row r="289" spans="2:9" s="10" customFormat="1" ht="15.95" customHeight="1">
      <c r="B289" s="58">
        <v>44862</v>
      </c>
      <c r="C289" s="50">
        <v>27115</v>
      </c>
      <c r="D289" s="49" t="s">
        <v>81</v>
      </c>
      <c r="E289" s="65"/>
      <c r="F289" s="65">
        <v>67500</v>
      </c>
      <c r="G289" s="65">
        <f t="shared" si="0"/>
        <v>177864034.36999995</v>
      </c>
      <c r="H289" s="37"/>
      <c r="I289" s="37"/>
    </row>
    <row r="290" spans="2:9" s="10" customFormat="1" ht="15.95" customHeight="1">
      <c r="B290" s="58">
        <v>44862</v>
      </c>
      <c r="C290" s="50">
        <v>27075</v>
      </c>
      <c r="D290" s="49" t="s">
        <v>51</v>
      </c>
      <c r="E290" s="65"/>
      <c r="F290" s="65">
        <v>67800</v>
      </c>
      <c r="G290" s="65">
        <f t="shared" si="0"/>
        <v>177796234.36999995</v>
      </c>
      <c r="H290" s="37"/>
      <c r="I290" s="37"/>
    </row>
    <row r="291" spans="2:9" s="10" customFormat="1" ht="15.95" customHeight="1">
      <c r="B291" s="58">
        <v>44862</v>
      </c>
      <c r="C291" s="50">
        <v>27110</v>
      </c>
      <c r="D291" s="49" t="s">
        <v>98</v>
      </c>
      <c r="E291" s="65"/>
      <c r="F291" s="65">
        <v>90400</v>
      </c>
      <c r="G291" s="65">
        <f t="shared" si="0"/>
        <v>177705834.36999995</v>
      </c>
      <c r="H291" s="37"/>
      <c r="I291" s="37"/>
    </row>
    <row r="292" spans="2:9" s="10" customFormat="1" ht="15.95" customHeight="1">
      <c r="B292" s="58">
        <v>44862</v>
      </c>
      <c r="C292" s="50">
        <v>27124</v>
      </c>
      <c r="D292" s="49" t="s">
        <v>80</v>
      </c>
      <c r="E292" s="65"/>
      <c r="F292" s="65">
        <v>96050</v>
      </c>
      <c r="G292" s="65">
        <f t="shared" si="0"/>
        <v>177609784.36999995</v>
      </c>
      <c r="H292" s="37"/>
      <c r="I292" s="37"/>
    </row>
    <row r="293" spans="2:9" s="10" customFormat="1" ht="15.95" customHeight="1">
      <c r="B293" s="58">
        <v>44862</v>
      </c>
      <c r="C293" s="50">
        <v>26995</v>
      </c>
      <c r="D293" s="49" t="s">
        <v>102</v>
      </c>
      <c r="E293" s="65"/>
      <c r="F293" s="65">
        <v>100000</v>
      </c>
      <c r="G293" s="65">
        <f t="shared" si="0"/>
        <v>177509784.36999995</v>
      </c>
      <c r="H293" s="37"/>
      <c r="I293" s="37"/>
    </row>
    <row r="294" spans="2:9" s="10" customFormat="1" ht="15.95" customHeight="1">
      <c r="B294" s="58">
        <v>44862</v>
      </c>
      <c r="C294" s="50">
        <v>27190</v>
      </c>
      <c r="D294" s="49" t="s">
        <v>92</v>
      </c>
      <c r="E294" s="65"/>
      <c r="F294" s="65">
        <v>123222.6</v>
      </c>
      <c r="G294" s="65">
        <f t="shared" si="0"/>
        <v>177386561.76999995</v>
      </c>
      <c r="H294" s="37"/>
      <c r="I294" s="37"/>
    </row>
    <row r="295" spans="2:9" s="10" customFormat="1" ht="15.95" customHeight="1">
      <c r="B295" s="58">
        <v>44862</v>
      </c>
      <c r="C295" s="50">
        <v>27093</v>
      </c>
      <c r="D295" s="49" t="s">
        <v>148</v>
      </c>
      <c r="E295" s="65"/>
      <c r="F295" s="65">
        <v>282500</v>
      </c>
      <c r="G295" s="65">
        <f t="shared" si="0"/>
        <v>177104061.76999995</v>
      </c>
      <c r="H295" s="37"/>
      <c r="I295" s="37"/>
    </row>
    <row r="296" spans="2:9" s="10" customFormat="1" ht="15.95" customHeight="1">
      <c r="B296" s="58">
        <v>44862</v>
      </c>
      <c r="C296" s="50">
        <v>27067</v>
      </c>
      <c r="D296" s="49" t="s">
        <v>141</v>
      </c>
      <c r="E296" s="65"/>
      <c r="F296" s="65">
        <v>454176</v>
      </c>
      <c r="G296" s="65">
        <f t="shared" si="0"/>
        <v>176649885.76999995</v>
      </c>
      <c r="H296" s="37"/>
      <c r="I296" s="37"/>
    </row>
    <row r="297" spans="2:9" s="10" customFormat="1" ht="15.95" customHeight="1">
      <c r="B297" s="58">
        <v>44862</v>
      </c>
      <c r="C297" s="50">
        <v>26913</v>
      </c>
      <c r="D297" s="49" t="s">
        <v>161</v>
      </c>
      <c r="E297" s="65"/>
      <c r="F297" s="65">
        <v>1330000</v>
      </c>
      <c r="G297" s="65">
        <f t="shared" si="0"/>
        <v>175319885.76999995</v>
      </c>
      <c r="H297" s="37"/>
      <c r="I297" s="37"/>
    </row>
    <row r="298" spans="2:9" s="10" customFormat="1" ht="15.95" customHeight="1">
      <c r="B298" s="58">
        <v>44862</v>
      </c>
      <c r="C298" s="50">
        <v>27192</v>
      </c>
      <c r="D298" s="49" t="s">
        <v>40</v>
      </c>
      <c r="E298" s="65"/>
      <c r="F298" s="65">
        <v>1841389.75</v>
      </c>
      <c r="G298" s="65">
        <f t="shared" si="0"/>
        <v>173478496.01999995</v>
      </c>
      <c r="H298" s="37"/>
      <c r="I298" s="37"/>
    </row>
    <row r="299" spans="2:9" s="10" customFormat="1" ht="15.95" customHeight="1">
      <c r="B299" s="58">
        <v>44862</v>
      </c>
      <c r="C299" s="50">
        <v>26977</v>
      </c>
      <c r="D299" s="49" t="s">
        <v>26</v>
      </c>
      <c r="E299" s="65"/>
      <c r="F299" s="65">
        <v>10000000</v>
      </c>
      <c r="G299" s="65">
        <f t="shared" si="0"/>
        <v>163478496.01999995</v>
      </c>
      <c r="H299" s="37"/>
      <c r="I299" s="37"/>
    </row>
    <row r="300" spans="2:9" s="10" customFormat="1" ht="15.95" customHeight="1">
      <c r="B300" s="58">
        <v>44862</v>
      </c>
      <c r="C300" s="50">
        <v>26978</v>
      </c>
      <c r="D300" s="49" t="s">
        <v>26</v>
      </c>
      <c r="E300" s="65"/>
      <c r="F300" s="65">
        <v>10000000</v>
      </c>
      <c r="G300" s="65">
        <f t="shared" si="0"/>
        <v>153478496.01999995</v>
      </c>
      <c r="H300" s="37"/>
      <c r="I300" s="37"/>
    </row>
    <row r="301" spans="2:9" s="10" customFormat="1" ht="15.95" customHeight="1">
      <c r="B301" s="58">
        <v>44862</v>
      </c>
      <c r="C301" s="50">
        <v>26979</v>
      </c>
      <c r="D301" s="49" t="s">
        <v>26</v>
      </c>
      <c r="E301" s="65"/>
      <c r="F301" s="65">
        <v>10000000</v>
      </c>
      <c r="G301" s="65">
        <f t="shared" si="0"/>
        <v>143478496.01999995</v>
      </c>
      <c r="H301" s="37"/>
      <c r="I301" s="37"/>
    </row>
    <row r="302" spans="2:9" s="10" customFormat="1" ht="15.95" customHeight="1">
      <c r="B302" s="58">
        <v>44862</v>
      </c>
      <c r="C302" s="50">
        <v>26980</v>
      </c>
      <c r="D302" s="49" t="s">
        <v>26</v>
      </c>
      <c r="E302" s="65"/>
      <c r="F302" s="65">
        <v>10000000</v>
      </c>
      <c r="G302" s="65">
        <f t="shared" si="0"/>
        <v>133478496.01999995</v>
      </c>
      <c r="H302" s="37"/>
      <c r="I302" s="37"/>
    </row>
    <row r="303" spans="2:9" s="10" customFormat="1" ht="15.95" customHeight="1">
      <c r="B303" s="58">
        <v>44862</v>
      </c>
      <c r="C303" s="50">
        <v>26981</v>
      </c>
      <c r="D303" s="49" t="s">
        <v>26</v>
      </c>
      <c r="E303" s="65"/>
      <c r="F303" s="65">
        <v>10000000</v>
      </c>
      <c r="G303" s="65">
        <f t="shared" si="0"/>
        <v>123478496.01999995</v>
      </c>
      <c r="H303" s="37"/>
      <c r="I303" s="37"/>
    </row>
    <row r="304" spans="2:9" s="10" customFormat="1" ht="15.95" customHeight="1">
      <c r="B304" s="58">
        <v>44862</v>
      </c>
      <c r="C304" s="50">
        <v>26982</v>
      </c>
      <c r="D304" s="49" t="s">
        <v>26</v>
      </c>
      <c r="E304" s="65"/>
      <c r="F304" s="65">
        <v>10000000</v>
      </c>
      <c r="G304" s="65">
        <f t="shared" si="0"/>
        <v>113478496.01999995</v>
      </c>
      <c r="H304" s="37"/>
      <c r="I304" s="37"/>
    </row>
    <row r="305" spans="2:9" s="10" customFormat="1" ht="15.95" customHeight="1">
      <c r="B305" s="58">
        <v>44862</v>
      </c>
      <c r="C305" s="50">
        <v>26983</v>
      </c>
      <c r="D305" s="49" t="s">
        <v>26</v>
      </c>
      <c r="E305" s="65"/>
      <c r="F305" s="65">
        <v>10000000</v>
      </c>
      <c r="G305" s="65">
        <f t="shared" si="0"/>
        <v>103478496.01999995</v>
      </c>
      <c r="H305" s="37"/>
      <c r="I305" s="37"/>
    </row>
    <row r="306" spans="2:9" s="10" customFormat="1" ht="15.95" customHeight="1">
      <c r="B306" s="58">
        <v>44862</v>
      </c>
      <c r="C306" s="50">
        <v>26986</v>
      </c>
      <c r="D306" s="49" t="s">
        <v>26</v>
      </c>
      <c r="E306" s="65"/>
      <c r="F306" s="65">
        <v>10000000</v>
      </c>
      <c r="G306" s="65">
        <f t="shared" si="0"/>
        <v>93478496.019999951</v>
      </c>
      <c r="H306" s="37"/>
      <c r="I306" s="37"/>
    </row>
    <row r="307" spans="2:9" s="10" customFormat="1" ht="15.95" customHeight="1">
      <c r="B307" s="58">
        <v>44862</v>
      </c>
      <c r="C307" s="50">
        <v>26987</v>
      </c>
      <c r="D307" s="49" t="s">
        <v>26</v>
      </c>
      <c r="E307" s="65"/>
      <c r="F307" s="65">
        <v>10000000</v>
      </c>
      <c r="G307" s="65">
        <f t="shared" si="0"/>
        <v>83478496.019999951</v>
      </c>
      <c r="H307" s="37"/>
      <c r="I307" s="37"/>
    </row>
    <row r="308" spans="2:9" s="10" customFormat="1" ht="15.95" customHeight="1">
      <c r="B308" s="58">
        <v>44862</v>
      </c>
      <c r="C308" s="50">
        <v>26976</v>
      </c>
      <c r="D308" s="49" t="s">
        <v>26</v>
      </c>
      <c r="E308" s="65"/>
      <c r="F308" s="65">
        <v>10000000</v>
      </c>
      <c r="G308" s="65">
        <f t="shared" si="0"/>
        <v>73478496.019999951</v>
      </c>
      <c r="H308" s="37"/>
      <c r="I308" s="37"/>
    </row>
    <row r="309" spans="2:9" s="10" customFormat="1" ht="15.95" customHeight="1">
      <c r="B309" s="58">
        <v>44862</v>
      </c>
      <c r="C309" s="50">
        <v>26985</v>
      </c>
      <c r="D309" s="49" t="s">
        <v>26</v>
      </c>
      <c r="E309" s="65"/>
      <c r="F309" s="65">
        <v>10000000</v>
      </c>
      <c r="G309" s="65">
        <f t="shared" si="0"/>
        <v>63478496.019999951</v>
      </c>
      <c r="H309" s="37"/>
      <c r="I309" s="37"/>
    </row>
    <row r="310" spans="2:9" s="10" customFormat="1" ht="15.95" customHeight="1">
      <c r="B310" s="58">
        <v>44862</v>
      </c>
      <c r="C310" s="50">
        <v>26961</v>
      </c>
      <c r="D310" s="49" t="s">
        <v>26</v>
      </c>
      <c r="E310" s="65"/>
      <c r="F310" s="65">
        <v>10000000</v>
      </c>
      <c r="G310" s="65">
        <f t="shared" si="0"/>
        <v>53478496.019999951</v>
      </c>
      <c r="H310" s="37"/>
      <c r="I310" s="37"/>
    </row>
    <row r="311" spans="2:9" s="10" customFormat="1" ht="15.95" customHeight="1">
      <c r="B311" s="58">
        <v>44862</v>
      </c>
      <c r="C311" s="50">
        <v>26962</v>
      </c>
      <c r="D311" s="49" t="s">
        <v>26</v>
      </c>
      <c r="E311" s="65"/>
      <c r="F311" s="65">
        <v>10000000</v>
      </c>
      <c r="G311" s="65">
        <f t="shared" si="0"/>
        <v>43478496.019999951</v>
      </c>
      <c r="H311" s="37"/>
      <c r="I311" s="37"/>
    </row>
    <row r="312" spans="2:9" s="10" customFormat="1" ht="15.95" customHeight="1">
      <c r="B312" s="58">
        <v>44862</v>
      </c>
      <c r="C312" s="50">
        <v>26963</v>
      </c>
      <c r="D312" s="49" t="s">
        <v>26</v>
      </c>
      <c r="E312" s="65"/>
      <c r="F312" s="65">
        <v>10000000</v>
      </c>
      <c r="G312" s="65">
        <f t="shared" si="0"/>
        <v>33478496.019999951</v>
      </c>
      <c r="H312" s="37"/>
      <c r="I312" s="37"/>
    </row>
    <row r="313" spans="2:9" s="10" customFormat="1" ht="15.95" customHeight="1">
      <c r="B313" s="58">
        <v>44862</v>
      </c>
      <c r="C313" s="50">
        <v>28445651009</v>
      </c>
      <c r="D313" s="49" t="s">
        <v>43</v>
      </c>
      <c r="E313" s="65"/>
      <c r="F313" s="65">
        <v>700000</v>
      </c>
      <c r="G313" s="65">
        <f t="shared" si="0"/>
        <v>32778496.019999951</v>
      </c>
      <c r="H313" s="37"/>
      <c r="I313" s="37"/>
    </row>
    <row r="314" spans="2:9" s="10" customFormat="1" ht="15.95" customHeight="1">
      <c r="B314" s="58">
        <v>44851</v>
      </c>
      <c r="C314" s="50">
        <v>999251458</v>
      </c>
      <c r="D314" s="49" t="s">
        <v>175</v>
      </c>
      <c r="E314" s="65"/>
      <c r="F314" s="65">
        <v>3082969.17</v>
      </c>
      <c r="G314" s="65">
        <f t="shared" si="0"/>
        <v>29695526.849999949</v>
      </c>
      <c r="H314" s="37"/>
      <c r="I314" s="37"/>
    </row>
    <row r="315" spans="2:9" s="10" customFormat="1" ht="15.95" customHeight="1">
      <c r="B315" s="58">
        <v>44861</v>
      </c>
      <c r="C315" s="50">
        <v>27181</v>
      </c>
      <c r="D315" s="49" t="s">
        <v>175</v>
      </c>
      <c r="E315" s="65"/>
      <c r="F315" s="65">
        <v>72573.05</v>
      </c>
      <c r="G315" s="65">
        <f t="shared" si="0"/>
        <v>29622953.799999949</v>
      </c>
      <c r="H315" s="37"/>
      <c r="I315" s="37"/>
    </row>
    <row r="316" spans="2:9" s="10" customFormat="1" ht="15.95" customHeight="1">
      <c r="B316" s="58">
        <v>44865</v>
      </c>
      <c r="C316" s="50">
        <v>27190</v>
      </c>
      <c r="D316" s="49" t="s">
        <v>175</v>
      </c>
      <c r="E316" s="65"/>
      <c r="F316" s="65">
        <v>123222.6</v>
      </c>
      <c r="G316" s="65">
        <f t="shared" si="0"/>
        <v>29499731.199999947</v>
      </c>
      <c r="H316" s="37"/>
      <c r="I316" s="37"/>
    </row>
    <row r="317" spans="2:9" s="10" customFormat="1" ht="15.95" customHeight="1">
      <c r="B317" s="58" t="s">
        <v>42</v>
      </c>
      <c r="C317" s="44" t="s">
        <v>9</v>
      </c>
      <c r="D317" s="49" t="s">
        <v>19</v>
      </c>
      <c r="E317" s="16"/>
      <c r="F317" s="16">
        <v>398903.15</v>
      </c>
      <c r="G317" s="65">
        <f t="shared" si="0"/>
        <v>29100828.049999949</v>
      </c>
      <c r="H317" s="37"/>
      <c r="I317" s="37"/>
    </row>
    <row r="318" spans="2:9" ht="15.95" customHeight="1">
      <c r="B318" s="58" t="s">
        <v>42</v>
      </c>
      <c r="C318" s="44" t="s">
        <v>9</v>
      </c>
      <c r="D318" s="49" t="s">
        <v>10</v>
      </c>
      <c r="E318" s="16"/>
      <c r="F318" s="16">
        <v>881356.96999999962</v>
      </c>
      <c r="G318" s="65">
        <f>+G317+E318-F318</f>
        <v>28219471.07999995</v>
      </c>
    </row>
    <row r="319" spans="2:9" ht="15.95" customHeight="1">
      <c r="B319" s="58" t="s">
        <v>42</v>
      </c>
      <c r="C319" s="44" t="s">
        <v>9</v>
      </c>
      <c r="D319" s="49" t="s">
        <v>11</v>
      </c>
      <c r="E319" s="16"/>
      <c r="F319" s="16">
        <v>113675</v>
      </c>
      <c r="G319" s="65">
        <f>+G318+E319-F319</f>
        <v>28105796.07999995</v>
      </c>
    </row>
    <row r="320" spans="2:9" ht="15.75" thickBot="1">
      <c r="B320" s="58"/>
      <c r="C320" s="34"/>
      <c r="D320" s="7"/>
      <c r="E320" s="30"/>
      <c r="F320" s="38"/>
      <c r="G320" s="39"/>
    </row>
    <row r="321" spans="2:8">
      <c r="B321" s="59"/>
      <c r="C321" s="4"/>
      <c r="D321" s="2"/>
      <c r="E321" s="5"/>
      <c r="F321" s="6"/>
      <c r="G321" s="17"/>
    </row>
    <row r="322" spans="2:8" ht="16.5" thickBot="1">
      <c r="B322" s="59"/>
      <c r="C322" s="4"/>
      <c r="D322" s="31" t="s">
        <v>13</v>
      </c>
      <c r="E322" s="32">
        <f>SUM(E16:E320)</f>
        <v>1056288425</v>
      </c>
      <c r="F322" s="32">
        <f>SUM(F16:F320)</f>
        <v>1056165844.1300005</v>
      </c>
      <c r="G322" s="33">
        <f>+G13+E322-F322</f>
        <v>8443829.1199995279</v>
      </c>
    </row>
    <row r="323" spans="2:8" ht="15.75" thickTop="1">
      <c r="B323" s="59"/>
      <c r="C323" s="4"/>
      <c r="D323" s="2"/>
      <c r="E323" s="5"/>
      <c r="F323" s="18"/>
      <c r="G323" s="17"/>
    </row>
    <row r="324" spans="2:8">
      <c r="B324" s="59"/>
      <c r="C324" s="4"/>
      <c r="D324" s="2"/>
      <c r="E324" s="5"/>
      <c r="F324" s="18"/>
      <c r="G324" s="61"/>
      <c r="H324" s="63"/>
    </row>
    <row r="325" spans="2:8">
      <c r="B325" s="59"/>
      <c r="C325" s="4"/>
      <c r="D325" s="2"/>
      <c r="E325" s="5"/>
      <c r="F325" s="18"/>
      <c r="G325" s="62"/>
    </row>
    <row r="326" spans="2:8">
      <c r="B326" s="59"/>
      <c r="C326" s="47"/>
      <c r="D326" s="47"/>
      <c r="E326" s="47"/>
      <c r="F326" s="47"/>
      <c r="G326" s="48"/>
    </row>
    <row r="327" spans="2:8">
      <c r="B327" s="59"/>
      <c r="C327" s="4"/>
      <c r="D327" s="2"/>
      <c r="E327" s="5"/>
      <c r="F327" s="18"/>
      <c r="G327" s="17"/>
    </row>
    <row r="328" spans="2:8">
      <c r="B328" s="76" t="s">
        <v>17</v>
      </c>
      <c r="C328" s="76"/>
      <c r="D328" s="76"/>
      <c r="E328" s="74" t="s">
        <v>14</v>
      </c>
      <c r="F328" s="74"/>
      <c r="G328" s="74"/>
    </row>
    <row r="329" spans="2:8">
      <c r="B329" s="77" t="s">
        <v>18</v>
      </c>
      <c r="C329" s="77"/>
      <c r="D329" s="77"/>
      <c r="E329" s="73" t="s">
        <v>15</v>
      </c>
      <c r="F329" s="73"/>
      <c r="G329" s="73"/>
    </row>
    <row r="330" spans="2:8" ht="15.75">
      <c r="B330" s="60"/>
      <c r="C330" s="45"/>
      <c r="E330" s="46"/>
      <c r="F330" s="46"/>
      <c r="G330" s="46"/>
    </row>
    <row r="331" spans="2:8" ht="15.75">
      <c r="B331" s="60"/>
      <c r="C331" s="45"/>
      <c r="D331" s="52"/>
      <c r="E331" s="52"/>
      <c r="F331" s="46"/>
      <c r="G331" s="17"/>
    </row>
    <row r="332" spans="2:8">
      <c r="B332" s="59"/>
      <c r="C332" s="4"/>
      <c r="D332" s="2"/>
      <c r="E332" s="5"/>
      <c r="F332" s="18"/>
      <c r="G332" s="17"/>
    </row>
    <row r="333" spans="2:8">
      <c r="B333" s="59"/>
      <c r="C333" s="4"/>
      <c r="D333" s="2"/>
      <c r="E333" s="5"/>
      <c r="F333" s="18"/>
      <c r="G333" s="17"/>
    </row>
    <row r="334" spans="2:8">
      <c r="B334" s="75" t="s">
        <v>16</v>
      </c>
      <c r="C334" s="75"/>
      <c r="D334" s="75"/>
      <c r="E334" s="75"/>
      <c r="F334" s="75"/>
      <c r="G334" s="75"/>
    </row>
    <row r="335" spans="2:8">
      <c r="B335" s="73" t="s">
        <v>12</v>
      </c>
      <c r="C335" s="73"/>
      <c r="D335" s="73"/>
      <c r="E335" s="73"/>
      <c r="F335" s="73"/>
      <c r="G335" s="73"/>
    </row>
    <row r="336" spans="2:8">
      <c r="B336" s="59"/>
      <c r="C336" s="4"/>
      <c r="D336" s="2"/>
      <c r="E336" s="5"/>
      <c r="F336" s="18"/>
      <c r="G336" s="17"/>
    </row>
    <row r="338" spans="7:7">
      <c r="G338" s="3"/>
    </row>
  </sheetData>
  <mergeCells count="11">
    <mergeCell ref="B329:D329"/>
    <mergeCell ref="E13:F13"/>
    <mergeCell ref="B8:G8"/>
    <mergeCell ref="B9:G9"/>
    <mergeCell ref="B10:G10"/>
    <mergeCell ref="B12:G12"/>
    <mergeCell ref="B335:G335"/>
    <mergeCell ref="E328:G328"/>
    <mergeCell ref="B334:G334"/>
    <mergeCell ref="E329:G329"/>
    <mergeCell ref="B328:D328"/>
  </mergeCells>
  <printOptions horizontalCentered="1"/>
  <pageMargins left="0.118110236220472" right="0.118110236220472" top="0.7" bottom="1.02" header="0.31496062992126" footer="0.59055118110236204"/>
  <pageSetup scale="70" orientation="portrait" r:id="rId1"/>
  <headerFooter>
    <oddFooter>&amp;C&amp;P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CUENTA NO. 240-010599-0</vt:lpstr>
      <vt:lpstr>'CUENTA NO. 240-010599-0'!Área_de_impresión</vt:lpstr>
      <vt:lpstr>'CUENTA NO. 240-010599-0'!Títulos_a_imprimir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Karina Sepulveda</dc:creator>
  <cp:lastModifiedBy>Eimy Gomez</cp:lastModifiedBy>
  <cp:lastPrinted>2022-11-01T20:51:20Z</cp:lastPrinted>
  <dcterms:created xsi:type="dcterms:W3CDTF">2014-12-03T13:42:29Z</dcterms:created>
  <dcterms:modified xsi:type="dcterms:W3CDTF">2022-11-09T10:31:15Z</dcterms:modified>
</cp:coreProperties>
</file>