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defaultThemeVersion="124226"/>
  <mc:AlternateContent xmlns:mc="http://schemas.openxmlformats.org/markup-compatibility/2006">
    <mc:Choice Requires="x15">
      <x15ac:absPath xmlns:x15ac="http://schemas.microsoft.com/office/spreadsheetml/2010/11/ac" url="C:\Users\Amber Gomez\Downloads\Compressed\INESPRE-DAF-CM-2022-0029\Nueva carpeta\"/>
    </mc:Choice>
  </mc:AlternateContent>
  <xr:revisionPtr revIDLastSave="0" documentId="8_{DE3F647D-45B5-4C24-8B26-368614B7904B}" xr6:coauthVersionLast="45" xr6:coauthVersionMax="45" xr10:uidLastSave="{00000000-0000-0000-0000-000000000000}"/>
  <bookViews>
    <workbookView xWindow="-120" yWindow="-120" windowWidth="20730" windowHeight="11310" xr2:uid="{00000000-000D-0000-FFFF-FFFF00000000}"/>
  </bookViews>
  <sheets>
    <sheet name="Presentación" sheetId="1" r:id="rId1"/>
    <sheet name="Introducción" sheetId="20" r:id="rId2"/>
    <sheet name="Contenido" sheetId="21" r:id="rId3"/>
    <sheet name="Comunicaciones" sheetId="35" r:id="rId4"/>
    <sheet name="NSSS" sheetId="22" r:id="rId5"/>
    <sheet name="Planificación y Desarrollo" sheetId="36" r:id="rId6"/>
    <sheet name="Seguridad Militar" sheetId="31" r:id="rId7"/>
    <sheet name="TIC" sheetId="29" r:id="rId8"/>
    <sheet name="Jurídica" sheetId="23" r:id="rId9"/>
    <sheet name="DAF" sheetId="24" r:id="rId10"/>
    <sheet name="Agropecuaria" sheetId="32" r:id="rId11"/>
    <sheet name="Logística" sheetId="25" r:id="rId12"/>
    <sheet name="Comercialización" sheetId="26" r:id="rId13"/>
    <sheet name="Programas" sheetId="27" r:id="rId14"/>
    <sheet name="RRHH" sheetId="30" r:id="rId15"/>
    <sheet name="Dirección Ejecutiva" sheetId="33" r:id="rId16"/>
    <sheet name="Subdirección Ejecutiva" sheetId="34" r:id="rId17"/>
    <sheet name="OAI" sheetId="28" r:id="rId18"/>
    <sheet name="Presupuesto" sheetId="37" r:id="rId19"/>
  </sheets>
  <definedNames>
    <definedName name="_xlnm.Print_Area" localSheetId="10">Agropecuaria!$A$1:$AJ$45</definedName>
    <definedName name="_xlnm.Print_Area" localSheetId="12">Comercialización!$A$1:$AJ$21</definedName>
    <definedName name="_xlnm.Print_Area" localSheetId="3">Comunicaciones!$A$1:$AI$36</definedName>
    <definedName name="_xlnm.Print_Area" localSheetId="9">DAF!$A$1:$AJ$26</definedName>
    <definedName name="_xlnm.Print_Area" localSheetId="15">'Dirección Ejecutiva'!$A$1:$AJ$19</definedName>
    <definedName name="_xlnm.Print_Area" localSheetId="8">Jurídica!$A$1:$AJ$20</definedName>
    <definedName name="_xlnm.Print_Area" localSheetId="11">Logística!$A$1:$AJ$17</definedName>
    <definedName name="_xlnm.Print_Area" localSheetId="4">NSSS!$A$1:$AJ$38</definedName>
    <definedName name="_xlnm.Print_Area" localSheetId="17">OAI!$A$1:$AJ$20</definedName>
    <definedName name="_xlnm.Print_Area" localSheetId="5">'Planificación y Desarrollo'!$A$1:$AJ$58</definedName>
    <definedName name="_xlnm.Print_Area" localSheetId="0">Presentación!$A$1:$J$66</definedName>
    <definedName name="_xlnm.Print_Area" localSheetId="18">Presupuesto!$A$5:$B$21</definedName>
    <definedName name="_xlnm.Print_Area" localSheetId="13">Programas!$A$1:$AJ$20</definedName>
    <definedName name="_xlnm.Print_Area" localSheetId="14">RRHH!$A$1:$AK$46</definedName>
    <definedName name="_xlnm.Print_Area" localSheetId="6">'Seguridad Militar'!$A$1:$AJ$20</definedName>
    <definedName name="_xlnm.Print_Area" localSheetId="16">'Subdirección Ejecutiva'!$A$1:$AJ$17</definedName>
    <definedName name="_xlnm.Print_Area" localSheetId="7">TIC!$A$1:$AJ$30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B21" i="37" l="1"/>
  <c r="AH33" i="35" l="1"/>
  <c r="AD33" i="35"/>
  <c r="Z33" i="35"/>
  <c r="I33" i="35"/>
  <c r="V33" i="35"/>
  <c r="AI33" i="35"/>
  <c r="E33" i="35" s="1"/>
  <c r="K33" i="35"/>
  <c r="J33" i="35"/>
  <c r="H33" i="35"/>
  <c r="AH32" i="35"/>
  <c r="K32" i="35" s="1"/>
  <c r="AD32" i="35"/>
  <c r="Z32" i="35"/>
  <c r="V32" i="35"/>
  <c r="AI32" i="35"/>
  <c r="E32" i="35" s="1"/>
  <c r="J32" i="35"/>
  <c r="I32" i="35"/>
  <c r="H32" i="35"/>
  <c r="AH31" i="35"/>
  <c r="K31" i="35" s="1"/>
  <c r="AD31" i="35"/>
  <c r="Z31" i="35"/>
  <c r="I31" i="35" s="1"/>
  <c r="V31" i="35"/>
  <c r="J31" i="35"/>
  <c r="H31" i="35"/>
  <c r="AH30" i="35"/>
  <c r="K30" i="35" s="1"/>
  <c r="AD30" i="35"/>
  <c r="J30" i="35" s="1"/>
  <c r="Z30" i="35"/>
  <c r="V30" i="35"/>
  <c r="I30" i="35"/>
  <c r="H30" i="35"/>
  <c r="AI31" i="35"/>
  <c r="E31" i="35" s="1"/>
  <c r="AI30" i="35"/>
  <c r="E30" i="35" s="1"/>
  <c r="AD31" i="36"/>
  <c r="J31" i="36" s="1"/>
  <c r="AH39" i="36"/>
  <c r="AI39" i="36" s="1"/>
  <c r="E39" i="36" s="1"/>
  <c r="AD39" i="36"/>
  <c r="Z39" i="36"/>
  <c r="V39" i="36"/>
  <c r="K39" i="36"/>
  <c r="J39" i="36"/>
  <c r="I39" i="36"/>
  <c r="H39" i="36"/>
  <c r="AH38" i="36"/>
  <c r="K38" i="36" s="1"/>
  <c r="AI38" i="36"/>
  <c r="E38" i="36" s="1"/>
  <c r="AD38" i="36"/>
  <c r="Z38" i="36"/>
  <c r="V38" i="36"/>
  <c r="J38" i="36"/>
  <c r="I38" i="36"/>
  <c r="H38" i="36"/>
  <c r="AH37" i="36"/>
  <c r="AD37" i="36"/>
  <c r="Z37" i="36"/>
  <c r="V37" i="36"/>
  <c r="K37" i="36"/>
  <c r="J37" i="36"/>
  <c r="I37" i="36"/>
  <c r="H37" i="36"/>
  <c r="AH36" i="36"/>
  <c r="K36" i="36" s="1"/>
  <c r="AD36" i="36"/>
  <c r="Z36" i="36"/>
  <c r="I36" i="36" s="1"/>
  <c r="V36" i="36"/>
  <c r="H36" i="36"/>
  <c r="J36" i="36"/>
  <c r="AH35" i="36"/>
  <c r="AD35" i="36"/>
  <c r="Z35" i="36"/>
  <c r="V35" i="36"/>
  <c r="K35" i="36"/>
  <c r="J35" i="36"/>
  <c r="I35" i="36"/>
  <c r="H35" i="36"/>
  <c r="AH34" i="36"/>
  <c r="AD34" i="36"/>
  <c r="Z34" i="36"/>
  <c r="V34" i="36"/>
  <c r="K34" i="36"/>
  <c r="J34" i="36"/>
  <c r="I34" i="36"/>
  <c r="AH33" i="36"/>
  <c r="K33" i="36" s="1"/>
  <c r="AD33" i="36"/>
  <c r="J33" i="36"/>
  <c r="Z33" i="36"/>
  <c r="I33" i="36" s="1"/>
  <c r="V33" i="36"/>
  <c r="H33" i="36"/>
  <c r="AH32" i="36"/>
  <c r="AD32" i="36"/>
  <c r="J32" i="36"/>
  <c r="Z32" i="36"/>
  <c r="AI32" i="36" s="1"/>
  <c r="E32" i="36" s="1"/>
  <c r="I32" i="36"/>
  <c r="V32" i="36"/>
  <c r="K32" i="36"/>
  <c r="AH31" i="36"/>
  <c r="K31" i="36" s="1"/>
  <c r="V31" i="36"/>
  <c r="H31" i="36" s="1"/>
  <c r="I31" i="36"/>
  <c r="E31" i="36"/>
  <c r="AI30" i="36"/>
  <c r="E30" i="36" s="1"/>
  <c r="AH30" i="36"/>
  <c r="AD30" i="36"/>
  <c r="Z30" i="36"/>
  <c r="I30" i="36" s="1"/>
  <c r="V30" i="36"/>
  <c r="H30" i="36" s="1"/>
  <c r="K30" i="36"/>
  <c r="J30" i="36"/>
  <c r="AH29" i="36"/>
  <c r="AD29" i="36"/>
  <c r="J29" i="36"/>
  <c r="Z29" i="36"/>
  <c r="I29" i="36" s="1"/>
  <c r="V29" i="36"/>
  <c r="H29" i="36"/>
  <c r="K29" i="36"/>
  <c r="E29" i="36"/>
  <c r="AH28" i="36"/>
  <c r="K28" i="36"/>
  <c r="AD28" i="36"/>
  <c r="J28" i="36" s="1"/>
  <c r="Z28" i="36"/>
  <c r="I28" i="36" s="1"/>
  <c r="V28" i="36"/>
  <c r="H28" i="36" s="1"/>
  <c r="E28" i="36"/>
  <c r="AH27" i="36"/>
  <c r="AD27" i="36"/>
  <c r="J27" i="36" s="1"/>
  <c r="Z27" i="36"/>
  <c r="V27" i="36"/>
  <c r="I27" i="36"/>
  <c r="AH26" i="36"/>
  <c r="AD26" i="36"/>
  <c r="Z26" i="36"/>
  <c r="V26" i="36"/>
  <c r="H26" i="36" s="1"/>
  <c r="K26" i="36"/>
  <c r="J26" i="36"/>
  <c r="AH25" i="36"/>
  <c r="K25" i="36" s="1"/>
  <c r="AD25" i="36"/>
  <c r="J25" i="36"/>
  <c r="Z25" i="36"/>
  <c r="V25" i="36"/>
  <c r="AH24" i="36"/>
  <c r="AD24" i="36"/>
  <c r="J24" i="36" s="1"/>
  <c r="Z24" i="36"/>
  <c r="V24" i="36"/>
  <c r="H24" i="36"/>
  <c r="K24" i="36"/>
  <c r="AH23" i="36"/>
  <c r="K23" i="36" s="1"/>
  <c r="AD23" i="36"/>
  <c r="J23" i="36" s="1"/>
  <c r="Z23" i="36"/>
  <c r="I23" i="36" s="1"/>
  <c r="V23" i="36"/>
  <c r="AH22" i="36"/>
  <c r="K22" i="36" s="1"/>
  <c r="AD22" i="36"/>
  <c r="J22" i="36" s="1"/>
  <c r="Z22" i="36"/>
  <c r="I22" i="36" s="1"/>
  <c r="V22" i="36"/>
  <c r="AH21" i="36"/>
  <c r="K21" i="36" s="1"/>
  <c r="AD21" i="36"/>
  <c r="J21" i="36" s="1"/>
  <c r="Z21" i="36"/>
  <c r="I21" i="36"/>
  <c r="V21" i="36"/>
  <c r="H21" i="36" s="1"/>
  <c r="AH20" i="36"/>
  <c r="K20" i="36" s="1"/>
  <c r="AD20" i="36"/>
  <c r="J20" i="36" s="1"/>
  <c r="Z20" i="36"/>
  <c r="V20" i="36"/>
  <c r="H20" i="36"/>
  <c r="I20" i="36"/>
  <c r="AH19" i="36"/>
  <c r="K19" i="36" s="1"/>
  <c r="AD19" i="36"/>
  <c r="J19" i="36" s="1"/>
  <c r="Z19" i="36"/>
  <c r="I19" i="36" s="1"/>
  <c r="V19" i="36"/>
  <c r="AH18" i="36"/>
  <c r="K18" i="36"/>
  <c r="AD18" i="36"/>
  <c r="Z18" i="36"/>
  <c r="V18" i="36"/>
  <c r="H18" i="36"/>
  <c r="J18" i="36"/>
  <c r="I18" i="36"/>
  <c r="AI17" i="36"/>
  <c r="E17" i="36"/>
  <c r="AH17" i="36"/>
  <c r="K17" i="36" s="1"/>
  <c r="AD17" i="36"/>
  <c r="J17" i="36" s="1"/>
  <c r="Z17" i="36"/>
  <c r="I17" i="36" s="1"/>
  <c r="V17" i="36"/>
  <c r="H17" i="36" s="1"/>
  <c r="AH16" i="36"/>
  <c r="K16" i="36" s="1"/>
  <c r="AD16" i="36"/>
  <c r="J16" i="36" s="1"/>
  <c r="Z16" i="36"/>
  <c r="I16" i="36" s="1"/>
  <c r="V16" i="36"/>
  <c r="H16" i="36"/>
  <c r="AH15" i="36"/>
  <c r="AI15" i="36" s="1"/>
  <c r="E15" i="36" s="1"/>
  <c r="AD15" i="36"/>
  <c r="J15" i="36"/>
  <c r="Z15" i="36"/>
  <c r="I15" i="36"/>
  <c r="V15" i="36"/>
  <c r="H15" i="36" s="1"/>
  <c r="K15" i="36"/>
  <c r="AI16" i="36"/>
  <c r="E16" i="36" s="1"/>
  <c r="AI18" i="36"/>
  <c r="E18" i="36" s="1"/>
  <c r="AI19" i="36"/>
  <c r="E19" i="36" s="1"/>
  <c r="AI23" i="36"/>
  <c r="E23" i="36" s="1"/>
  <c r="AI25" i="36"/>
  <c r="E25" i="36" s="1"/>
  <c r="AI27" i="36"/>
  <c r="E27" i="36" s="1"/>
  <c r="H19" i="36"/>
  <c r="AI22" i="36"/>
  <c r="E22" i="36"/>
  <c r="H23" i="36"/>
  <c r="H32" i="36"/>
  <c r="AI37" i="36"/>
  <c r="E37" i="36"/>
  <c r="AI21" i="36"/>
  <c r="E21" i="36"/>
  <c r="H25" i="36"/>
  <c r="H27" i="36"/>
  <c r="AI34" i="36"/>
  <c r="E34" i="36"/>
  <c r="AI35" i="36"/>
  <c r="E35" i="36" s="1"/>
  <c r="AI33" i="36"/>
  <c r="E33" i="36"/>
  <c r="AI20" i="36"/>
  <c r="E20" i="36" s="1"/>
  <c r="H22" i="36"/>
  <c r="AI24" i="36"/>
  <c r="E24" i="36" s="1"/>
  <c r="AI26" i="36"/>
  <c r="E26" i="36" s="1"/>
  <c r="H34" i="36"/>
  <c r="AI36" i="36"/>
  <c r="E36" i="36" s="1"/>
  <c r="AH29" i="35"/>
  <c r="AI29" i="35"/>
  <c r="E29" i="35" s="1"/>
  <c r="AD29" i="35"/>
  <c r="Z29" i="35"/>
  <c r="I29" i="35"/>
  <c r="V29" i="35"/>
  <c r="H29" i="35" s="1"/>
  <c r="K29" i="35"/>
  <c r="J29" i="35"/>
  <c r="AH28" i="35"/>
  <c r="K28" i="35" s="1"/>
  <c r="AD28" i="35"/>
  <c r="J28" i="35"/>
  <c r="Z28" i="35"/>
  <c r="I28" i="35" s="1"/>
  <c r="V28" i="35"/>
  <c r="AH27" i="35"/>
  <c r="AD27" i="35"/>
  <c r="Z27" i="35"/>
  <c r="V27" i="35"/>
  <c r="K27" i="35"/>
  <c r="J27" i="35"/>
  <c r="I27" i="35"/>
  <c r="AH26" i="35"/>
  <c r="K26" i="35"/>
  <c r="AD26" i="35"/>
  <c r="J26" i="35" s="1"/>
  <c r="Z26" i="35"/>
  <c r="I26" i="35" s="1"/>
  <c r="V26" i="35"/>
  <c r="H26" i="35" s="1"/>
  <c r="AH25" i="35"/>
  <c r="AD25" i="35"/>
  <c r="J25" i="35" s="1"/>
  <c r="Z25" i="35"/>
  <c r="I25" i="35" s="1"/>
  <c r="V25" i="35"/>
  <c r="K25" i="35"/>
  <c r="AH24" i="35"/>
  <c r="K24" i="35"/>
  <c r="AD24" i="35"/>
  <c r="J24" i="35" s="1"/>
  <c r="Z24" i="35"/>
  <c r="V24" i="35"/>
  <c r="H24" i="35"/>
  <c r="I24" i="35"/>
  <c r="AH23" i="35"/>
  <c r="AD23" i="35"/>
  <c r="Z23" i="35"/>
  <c r="I23" i="35" s="1"/>
  <c r="V23" i="35"/>
  <c r="K23" i="35"/>
  <c r="J23" i="35"/>
  <c r="AH22" i="35"/>
  <c r="K22" i="35" s="1"/>
  <c r="AD22" i="35"/>
  <c r="J22" i="35"/>
  <c r="Z22" i="35"/>
  <c r="I22" i="35" s="1"/>
  <c r="V22" i="35"/>
  <c r="AH21" i="35"/>
  <c r="K21" i="35" s="1"/>
  <c r="AD21" i="35"/>
  <c r="J21" i="35" s="1"/>
  <c r="Z21" i="35"/>
  <c r="I21" i="35"/>
  <c r="V21" i="35"/>
  <c r="AH20" i="35"/>
  <c r="K20" i="35"/>
  <c r="AD20" i="35"/>
  <c r="J20" i="35" s="1"/>
  <c r="Z20" i="35"/>
  <c r="V20" i="35"/>
  <c r="AI20" i="35" s="1"/>
  <c r="E20" i="35" s="1"/>
  <c r="I20" i="35"/>
  <c r="AH19" i="35"/>
  <c r="K19" i="35"/>
  <c r="AD19" i="35"/>
  <c r="J19" i="35" s="1"/>
  <c r="Z19" i="35"/>
  <c r="I19" i="35"/>
  <c r="V19" i="35"/>
  <c r="H19" i="35" s="1"/>
  <c r="AH18" i="35"/>
  <c r="K18" i="35" s="1"/>
  <c r="AD18" i="35"/>
  <c r="J18" i="35" s="1"/>
  <c r="Z18" i="35"/>
  <c r="I18" i="35" s="1"/>
  <c r="V18" i="35"/>
  <c r="H18" i="35" s="1"/>
  <c r="AH17" i="35"/>
  <c r="AD17" i="35"/>
  <c r="J17" i="35"/>
  <c r="Z17" i="35"/>
  <c r="I17" i="35" s="1"/>
  <c r="V17" i="35"/>
  <c r="H17" i="35"/>
  <c r="K17" i="35"/>
  <c r="AH16" i="35"/>
  <c r="K16" i="35" s="1"/>
  <c r="AD16" i="35"/>
  <c r="J16" i="35" s="1"/>
  <c r="Z16" i="35"/>
  <c r="V16" i="35"/>
  <c r="I16" i="35"/>
  <c r="H16" i="35"/>
  <c r="AH15" i="35"/>
  <c r="AD15" i="35"/>
  <c r="J15" i="35"/>
  <c r="Z15" i="35"/>
  <c r="I15" i="35" s="1"/>
  <c r="V15" i="35"/>
  <c r="H15" i="35"/>
  <c r="K15" i="35"/>
  <c r="AI28" i="35"/>
  <c r="E28" i="35" s="1"/>
  <c r="AI23" i="35"/>
  <c r="E23" i="35" s="1"/>
  <c r="AI25" i="35"/>
  <c r="E25" i="35" s="1"/>
  <c r="AI27" i="35"/>
  <c r="E27" i="35" s="1"/>
  <c r="H28" i="35"/>
  <c r="AI22" i="35"/>
  <c r="E22" i="35" s="1"/>
  <c r="AI24" i="35"/>
  <c r="E24" i="35"/>
  <c r="AI26" i="35"/>
  <c r="E26" i="35" s="1"/>
  <c r="AI19" i="35"/>
  <c r="E19" i="35"/>
  <c r="AI21" i="35"/>
  <c r="E21" i="35" s="1"/>
  <c r="H22" i="35"/>
  <c r="H21" i="35"/>
  <c r="H23" i="35"/>
  <c r="H25" i="35"/>
  <c r="H27" i="35"/>
  <c r="AI16" i="35"/>
  <c r="E16" i="35" s="1"/>
  <c r="AI15" i="35"/>
  <c r="E15" i="35" s="1"/>
  <c r="AI17" i="35"/>
  <c r="E17" i="35" s="1"/>
  <c r="H20" i="35"/>
  <c r="AH18" i="33"/>
  <c r="K18" i="33" s="1"/>
  <c r="AD18" i="33"/>
  <c r="Z18" i="33"/>
  <c r="V18" i="33"/>
  <c r="AI18" i="33" s="1"/>
  <c r="E18" i="33" s="1"/>
  <c r="J18" i="33"/>
  <c r="I18" i="33"/>
  <c r="AH17" i="33"/>
  <c r="AD17" i="33"/>
  <c r="Z17" i="33"/>
  <c r="I17" i="33" s="1"/>
  <c r="V17" i="33"/>
  <c r="AI17" i="33" s="1"/>
  <c r="E17" i="33" s="1"/>
  <c r="K17" i="33"/>
  <c r="J17" i="33"/>
  <c r="AH16" i="33"/>
  <c r="K16" i="33" s="1"/>
  <c r="AD16" i="33"/>
  <c r="J16" i="33" s="1"/>
  <c r="Z16" i="33"/>
  <c r="V16" i="33"/>
  <c r="AI16" i="33"/>
  <c r="E16" i="33" s="1"/>
  <c r="I16" i="33"/>
  <c r="H16" i="33"/>
  <c r="AH15" i="33"/>
  <c r="AD15" i="33"/>
  <c r="Z15" i="33"/>
  <c r="I15" i="33" s="1"/>
  <c r="V15" i="33"/>
  <c r="AI15" i="33" s="1"/>
  <c r="E15" i="33" s="1"/>
  <c r="K15" i="33"/>
  <c r="J15" i="33"/>
  <c r="H18" i="33"/>
  <c r="AH23" i="24"/>
  <c r="AH35" i="32"/>
  <c r="K35" i="32" s="1"/>
  <c r="AD35" i="32"/>
  <c r="J35" i="32" s="1"/>
  <c r="Z35" i="32"/>
  <c r="V35" i="32"/>
  <c r="I35" i="32"/>
  <c r="H35" i="32"/>
  <c r="AH34" i="32"/>
  <c r="K34" i="32" s="1"/>
  <c r="AD34" i="32"/>
  <c r="J34" i="32" s="1"/>
  <c r="Z34" i="32"/>
  <c r="V34" i="32"/>
  <c r="I34" i="32"/>
  <c r="H34" i="32"/>
  <c r="AH33" i="32"/>
  <c r="K33" i="32" s="1"/>
  <c r="AD33" i="32"/>
  <c r="J33" i="32" s="1"/>
  <c r="Z33" i="32"/>
  <c r="V33" i="32"/>
  <c r="I33" i="32"/>
  <c r="H33" i="32"/>
  <c r="AH32" i="32"/>
  <c r="K32" i="32" s="1"/>
  <c r="AD32" i="32"/>
  <c r="J32" i="32" s="1"/>
  <c r="Z32" i="32"/>
  <c r="V32" i="32"/>
  <c r="I32" i="32"/>
  <c r="H32" i="32"/>
  <c r="AH31" i="32"/>
  <c r="K31" i="32" s="1"/>
  <c r="AD31" i="32"/>
  <c r="J31" i="32" s="1"/>
  <c r="Z31" i="32"/>
  <c r="V31" i="32"/>
  <c r="I31" i="32"/>
  <c r="H31" i="32"/>
  <c r="AH30" i="32"/>
  <c r="K30" i="32" s="1"/>
  <c r="AD30" i="32"/>
  <c r="J30" i="32" s="1"/>
  <c r="Z30" i="32"/>
  <c r="V30" i="32"/>
  <c r="I30" i="32"/>
  <c r="H30" i="32"/>
  <c r="AH29" i="32"/>
  <c r="K29" i="32" s="1"/>
  <c r="AD29" i="32"/>
  <c r="J29" i="32" s="1"/>
  <c r="Z29" i="32"/>
  <c r="V29" i="32"/>
  <c r="I29" i="32"/>
  <c r="H29" i="32"/>
  <c r="AH28" i="32"/>
  <c r="K28" i="32" s="1"/>
  <c r="AD28" i="32"/>
  <c r="J28" i="32" s="1"/>
  <c r="Z28" i="32"/>
  <c r="V28" i="32"/>
  <c r="I28" i="32"/>
  <c r="H28" i="32"/>
  <c r="AH27" i="32"/>
  <c r="K27" i="32" s="1"/>
  <c r="AD27" i="32"/>
  <c r="J27" i="32" s="1"/>
  <c r="Z27" i="32"/>
  <c r="V27" i="32"/>
  <c r="I27" i="32"/>
  <c r="H27" i="32"/>
  <c r="AH26" i="32"/>
  <c r="K26" i="32" s="1"/>
  <c r="AD26" i="32"/>
  <c r="J26" i="32" s="1"/>
  <c r="Z26" i="32"/>
  <c r="V26" i="32"/>
  <c r="I26" i="32"/>
  <c r="H26" i="32"/>
  <c r="AH25" i="32"/>
  <c r="K25" i="32" s="1"/>
  <c r="AD25" i="32"/>
  <c r="J25" i="32" s="1"/>
  <c r="Z25" i="32"/>
  <c r="V25" i="32"/>
  <c r="I25" i="32"/>
  <c r="AH24" i="32"/>
  <c r="K24" i="32" s="1"/>
  <c r="AD24" i="32"/>
  <c r="Z24" i="32"/>
  <c r="I24" i="32" s="1"/>
  <c r="V24" i="32"/>
  <c r="H24" i="32" s="1"/>
  <c r="J24" i="32"/>
  <c r="AH23" i="32"/>
  <c r="K23" i="32" s="1"/>
  <c r="AD23" i="32"/>
  <c r="Z23" i="32"/>
  <c r="I23" i="32" s="1"/>
  <c r="V23" i="32"/>
  <c r="H23" i="32" s="1"/>
  <c r="J23" i="32"/>
  <c r="AH22" i="32"/>
  <c r="K22" i="32"/>
  <c r="AD22" i="32"/>
  <c r="Z22" i="32"/>
  <c r="V22" i="32"/>
  <c r="H22" i="32" s="1"/>
  <c r="J22" i="32"/>
  <c r="I22" i="32"/>
  <c r="AH21" i="32"/>
  <c r="K21" i="32" s="1"/>
  <c r="AD21" i="32"/>
  <c r="Z21" i="32"/>
  <c r="V21" i="32"/>
  <c r="H21" i="32" s="1"/>
  <c r="J21" i="32"/>
  <c r="I21" i="32"/>
  <c r="AH20" i="32"/>
  <c r="K20" i="32" s="1"/>
  <c r="AD20" i="32"/>
  <c r="Z20" i="32"/>
  <c r="V20" i="32"/>
  <c r="H20" i="32" s="1"/>
  <c r="J20" i="32"/>
  <c r="I20" i="32"/>
  <c r="AH19" i="32"/>
  <c r="K19" i="32" s="1"/>
  <c r="AD19" i="32"/>
  <c r="Z19" i="32"/>
  <c r="V19" i="32"/>
  <c r="J19" i="32"/>
  <c r="I19" i="32"/>
  <c r="AH18" i="32"/>
  <c r="K18" i="32"/>
  <c r="AD18" i="32"/>
  <c r="Z18" i="32"/>
  <c r="V18" i="32"/>
  <c r="J18" i="32"/>
  <c r="I18" i="32"/>
  <c r="AH17" i="32"/>
  <c r="K17" i="32" s="1"/>
  <c r="AD17" i="32"/>
  <c r="J17" i="32" s="1"/>
  <c r="Z17" i="32"/>
  <c r="V17" i="32"/>
  <c r="I17" i="32"/>
  <c r="H17" i="32"/>
  <c r="AH16" i="32"/>
  <c r="K16" i="32" s="1"/>
  <c r="AD16" i="32"/>
  <c r="J16" i="32" s="1"/>
  <c r="Z16" i="32"/>
  <c r="V16" i="32"/>
  <c r="I16" i="32"/>
  <c r="AH15" i="32"/>
  <c r="K15" i="32" s="1"/>
  <c r="AD15" i="32"/>
  <c r="Z15" i="32"/>
  <c r="I15" i="32" s="1"/>
  <c r="V15" i="32"/>
  <c r="J15" i="32"/>
  <c r="AI16" i="32"/>
  <c r="E16" i="32" s="1"/>
  <c r="AI18" i="32"/>
  <c r="E18" i="32" s="1"/>
  <c r="AI20" i="32"/>
  <c r="E20" i="32" s="1"/>
  <c r="AI23" i="32"/>
  <c r="E23" i="32" s="1"/>
  <c r="AI25" i="32"/>
  <c r="E25" i="32" s="1"/>
  <c r="AI26" i="32"/>
  <c r="E26" i="32" s="1"/>
  <c r="AI27" i="32"/>
  <c r="E27" i="32" s="1"/>
  <c r="AI28" i="32"/>
  <c r="E28" i="32" s="1"/>
  <c r="AI29" i="32"/>
  <c r="E29" i="32" s="1"/>
  <c r="AI30" i="32"/>
  <c r="E30" i="32" s="1"/>
  <c r="AI31" i="32"/>
  <c r="E31" i="32" s="1"/>
  <c r="AI32" i="32"/>
  <c r="E32" i="32" s="1"/>
  <c r="AI33" i="32"/>
  <c r="E33" i="32" s="1"/>
  <c r="AI34" i="32"/>
  <c r="E34" i="32" s="1"/>
  <c r="AI35" i="32"/>
  <c r="E35" i="32" s="1"/>
  <c r="AI15" i="32"/>
  <c r="E15" i="32" s="1"/>
  <c r="H16" i="32"/>
  <c r="AI19" i="32"/>
  <c r="E19" i="32"/>
  <c r="AI24" i="32"/>
  <c r="E24" i="32"/>
  <c r="H25" i="32"/>
  <c r="H15" i="32"/>
  <c r="AI17" i="32"/>
  <c r="E17" i="32"/>
  <c r="H18" i="32"/>
  <c r="H19" i="32"/>
  <c r="AI22" i="32"/>
  <c r="E22" i="32"/>
  <c r="AH19" i="31"/>
  <c r="K19" i="31" s="1"/>
  <c r="AD19" i="31"/>
  <c r="Z19" i="31"/>
  <c r="I19" i="31"/>
  <c r="V19" i="31"/>
  <c r="H19" i="31" s="1"/>
  <c r="J19" i="31"/>
  <c r="AH18" i="31"/>
  <c r="AD18" i="31"/>
  <c r="J18" i="31" s="1"/>
  <c r="Z18" i="31"/>
  <c r="AI18" i="31" s="1"/>
  <c r="E18" i="31" s="1"/>
  <c r="I18" i="31"/>
  <c r="V18" i="31"/>
  <c r="K18" i="31"/>
  <c r="AH17" i="31"/>
  <c r="K17" i="31" s="1"/>
  <c r="AD17" i="31"/>
  <c r="Z17" i="31"/>
  <c r="V17" i="31"/>
  <c r="H17" i="31" s="1"/>
  <c r="J17" i="31"/>
  <c r="I17" i="31"/>
  <c r="AH16" i="31"/>
  <c r="K16" i="31" s="1"/>
  <c r="AD16" i="31"/>
  <c r="Z16" i="31"/>
  <c r="I16" i="31" s="1"/>
  <c r="V16" i="31"/>
  <c r="J16" i="31"/>
  <c r="AH15" i="31"/>
  <c r="K15" i="31"/>
  <c r="AD15" i="31"/>
  <c r="J15" i="31"/>
  <c r="Z15" i="31"/>
  <c r="AI15" i="31" s="1"/>
  <c r="E15" i="31" s="1"/>
  <c r="I15" i="31"/>
  <c r="V15" i="31"/>
  <c r="H15" i="31"/>
  <c r="AI19" i="31"/>
  <c r="E19" i="31"/>
  <c r="AI17" i="31"/>
  <c r="E17" i="31" s="1"/>
  <c r="H18" i="31"/>
  <c r="H16" i="31"/>
  <c r="AH35" i="30"/>
  <c r="K35" i="30" s="1"/>
  <c r="AD35" i="30"/>
  <c r="Z35" i="30"/>
  <c r="I35" i="30" s="1"/>
  <c r="V35" i="30"/>
  <c r="H35" i="30"/>
  <c r="J35" i="30"/>
  <c r="AH34" i="30"/>
  <c r="AI34" i="30" s="1"/>
  <c r="E34" i="30" s="1"/>
  <c r="AD34" i="30"/>
  <c r="Z34" i="30"/>
  <c r="I34" i="30" s="1"/>
  <c r="V34" i="30"/>
  <c r="H34" i="30"/>
  <c r="K34" i="30"/>
  <c r="J34" i="30"/>
  <c r="AH33" i="30"/>
  <c r="AD33" i="30"/>
  <c r="Z33" i="30"/>
  <c r="V33" i="30"/>
  <c r="K33" i="30"/>
  <c r="J33" i="30"/>
  <c r="I33" i="30"/>
  <c r="H33" i="30"/>
  <c r="AH32" i="30"/>
  <c r="AD32" i="30"/>
  <c r="Z32" i="30"/>
  <c r="V32" i="30"/>
  <c r="K32" i="30"/>
  <c r="J32" i="30"/>
  <c r="I32" i="30"/>
  <c r="H32" i="30"/>
  <c r="AH31" i="30"/>
  <c r="K31" i="30" s="1"/>
  <c r="AI31" i="30"/>
  <c r="E31" i="30"/>
  <c r="AD31" i="30"/>
  <c r="Z31" i="30"/>
  <c r="V31" i="30"/>
  <c r="H31" i="30" s="1"/>
  <c r="J31" i="30"/>
  <c r="I31" i="30"/>
  <c r="AH30" i="30"/>
  <c r="K30" i="30" s="1"/>
  <c r="AD30" i="30"/>
  <c r="Z30" i="30"/>
  <c r="I30" i="30" s="1"/>
  <c r="V30" i="30"/>
  <c r="H30" i="30" s="1"/>
  <c r="J30" i="30"/>
  <c r="AH29" i="30"/>
  <c r="AD29" i="30"/>
  <c r="Z29" i="30"/>
  <c r="V29" i="30"/>
  <c r="K29" i="30"/>
  <c r="J29" i="30"/>
  <c r="I29" i="30"/>
  <c r="H29" i="30"/>
  <c r="AI28" i="30"/>
  <c r="E28" i="30" s="1"/>
  <c r="AH28" i="30"/>
  <c r="AD28" i="30"/>
  <c r="Z28" i="30"/>
  <c r="V28" i="30"/>
  <c r="K28" i="30"/>
  <c r="J28" i="30"/>
  <c r="I28" i="30"/>
  <c r="H28" i="30"/>
  <c r="AH27" i="30"/>
  <c r="K27" i="30" s="1"/>
  <c r="AD27" i="30"/>
  <c r="Z27" i="30"/>
  <c r="V27" i="30"/>
  <c r="AI27" i="30" s="1"/>
  <c r="E27" i="30" s="1"/>
  <c r="J27" i="30"/>
  <c r="I27" i="30"/>
  <c r="AH26" i="30"/>
  <c r="AD26" i="30"/>
  <c r="J26" i="30" s="1"/>
  <c r="Z26" i="30"/>
  <c r="I26" i="30" s="1"/>
  <c r="V26" i="30"/>
  <c r="AI26" i="30" s="1"/>
  <c r="E26" i="30" s="1"/>
  <c r="K26" i="30"/>
  <c r="H26" i="30"/>
  <c r="AI25" i="30"/>
  <c r="E25" i="30" s="1"/>
  <c r="AH25" i="30"/>
  <c r="AD25" i="30"/>
  <c r="J25" i="30" s="1"/>
  <c r="Z25" i="30"/>
  <c r="I25" i="30" s="1"/>
  <c r="V25" i="30"/>
  <c r="H25" i="30"/>
  <c r="K25" i="30"/>
  <c r="AH24" i="30"/>
  <c r="AD24" i="30"/>
  <c r="J24" i="30" s="1"/>
  <c r="Z24" i="30"/>
  <c r="I24" i="30" s="1"/>
  <c r="V24" i="30"/>
  <c r="K24" i="30"/>
  <c r="AH23" i="30"/>
  <c r="AD23" i="30"/>
  <c r="Z23" i="30"/>
  <c r="I23" i="30" s="1"/>
  <c r="V23" i="30"/>
  <c r="K23" i="30"/>
  <c r="J23" i="30"/>
  <c r="H23" i="30"/>
  <c r="AH22" i="30"/>
  <c r="AD22" i="30"/>
  <c r="Z22" i="30"/>
  <c r="I22" i="30" s="1"/>
  <c r="V22" i="30"/>
  <c r="K22" i="30"/>
  <c r="J22" i="30"/>
  <c r="AH21" i="30"/>
  <c r="AD21" i="30"/>
  <c r="J21" i="30" s="1"/>
  <c r="Z21" i="30"/>
  <c r="I21" i="30" s="1"/>
  <c r="V21" i="30"/>
  <c r="K21" i="30"/>
  <c r="AH20" i="30"/>
  <c r="AD20" i="30"/>
  <c r="J20" i="30" s="1"/>
  <c r="Z20" i="30"/>
  <c r="I20" i="30" s="1"/>
  <c r="V20" i="30"/>
  <c r="K20" i="30"/>
  <c r="AI19" i="30"/>
  <c r="E19" i="30" s="1"/>
  <c r="AH19" i="30"/>
  <c r="AD19" i="30"/>
  <c r="J19" i="30"/>
  <c r="Z19" i="30"/>
  <c r="I19" i="30" s="1"/>
  <c r="V19" i="30"/>
  <c r="H19" i="30"/>
  <c r="K19" i="30"/>
  <c r="AH18" i="30"/>
  <c r="AD18" i="30"/>
  <c r="Z18" i="30"/>
  <c r="I18" i="30"/>
  <c r="V18" i="30"/>
  <c r="K18" i="30"/>
  <c r="J18" i="30"/>
  <c r="AH17" i="30"/>
  <c r="K17" i="30" s="1"/>
  <c r="AD17" i="30"/>
  <c r="J17" i="30" s="1"/>
  <c r="Z17" i="30"/>
  <c r="I17" i="30"/>
  <c r="V17" i="30"/>
  <c r="AH16" i="30"/>
  <c r="K16" i="30"/>
  <c r="AD16" i="30"/>
  <c r="J16" i="30" s="1"/>
  <c r="Z16" i="30"/>
  <c r="I16" i="30"/>
  <c r="V16" i="30"/>
  <c r="H16" i="30" s="1"/>
  <c r="AH15" i="30"/>
  <c r="K15" i="30"/>
  <c r="AD15" i="30"/>
  <c r="J15" i="30" s="1"/>
  <c r="Z15" i="30"/>
  <c r="I15" i="30" s="1"/>
  <c r="V15" i="30"/>
  <c r="H15" i="30" s="1"/>
  <c r="AI17" i="30"/>
  <c r="E17" i="30" s="1"/>
  <c r="H20" i="30"/>
  <c r="AI24" i="30"/>
  <c r="E24" i="30"/>
  <c r="AI21" i="30"/>
  <c r="E21" i="30" s="1"/>
  <c r="AI18" i="30"/>
  <c r="E18" i="30"/>
  <c r="AI23" i="30"/>
  <c r="E23" i="30" s="1"/>
  <c r="H22" i="30"/>
  <c r="AI15" i="30"/>
  <c r="E15" i="30"/>
  <c r="AI29" i="30"/>
  <c r="E29" i="30" s="1"/>
  <c r="AI30" i="30"/>
  <c r="E30" i="30" s="1"/>
  <c r="AI32" i="30"/>
  <c r="E32" i="30" s="1"/>
  <c r="AI33" i="30"/>
  <c r="E33" i="30" s="1"/>
  <c r="AI35" i="30"/>
  <c r="E35" i="30" s="1"/>
  <c r="H18" i="30"/>
  <c r="H21" i="30"/>
  <c r="H24" i="30"/>
  <c r="AI16" i="30"/>
  <c r="E16" i="30"/>
  <c r="H17" i="30"/>
  <c r="AH29" i="29"/>
  <c r="AI29" i="29"/>
  <c r="E29" i="29" s="1"/>
  <c r="AD29" i="29"/>
  <c r="J29" i="29" s="1"/>
  <c r="Z29" i="29"/>
  <c r="V29" i="29"/>
  <c r="H29" i="29" s="1"/>
  <c r="I29" i="29"/>
  <c r="AI28" i="29"/>
  <c r="E28" i="29" s="1"/>
  <c r="AH28" i="29"/>
  <c r="AD28" i="29"/>
  <c r="Z28" i="29"/>
  <c r="V28" i="29"/>
  <c r="K28" i="29"/>
  <c r="J28" i="29"/>
  <c r="I28" i="29"/>
  <c r="H28" i="29"/>
  <c r="AH27" i="29"/>
  <c r="K27" i="29" s="1"/>
  <c r="AD27" i="29"/>
  <c r="Z27" i="29"/>
  <c r="I27" i="29" s="1"/>
  <c r="V27" i="29"/>
  <c r="H27" i="29"/>
  <c r="J27" i="29"/>
  <c r="AH26" i="29"/>
  <c r="K26" i="29" s="1"/>
  <c r="AD26" i="29"/>
  <c r="J26" i="29"/>
  <c r="Z26" i="29"/>
  <c r="I26" i="29"/>
  <c r="V26" i="29"/>
  <c r="H26" i="29"/>
  <c r="AH25" i="29"/>
  <c r="K25" i="29" s="1"/>
  <c r="AD25" i="29"/>
  <c r="J25" i="29" s="1"/>
  <c r="Z25" i="29"/>
  <c r="I25" i="29"/>
  <c r="V25" i="29"/>
  <c r="H25" i="29"/>
  <c r="AH24" i="29"/>
  <c r="AI24" i="29"/>
  <c r="E24" i="29"/>
  <c r="AD24" i="29"/>
  <c r="Z24" i="29"/>
  <c r="V24" i="29"/>
  <c r="H24" i="29" s="1"/>
  <c r="J24" i="29"/>
  <c r="I24" i="29"/>
  <c r="AH23" i="29"/>
  <c r="AI23" i="29"/>
  <c r="E23" i="29" s="1"/>
  <c r="AD23" i="29"/>
  <c r="Z23" i="29"/>
  <c r="I23" i="29"/>
  <c r="V23" i="29"/>
  <c r="H23" i="29"/>
  <c r="J23" i="29"/>
  <c r="AH22" i="29"/>
  <c r="K22" i="29" s="1"/>
  <c r="AD22" i="29"/>
  <c r="J22" i="29"/>
  <c r="Z22" i="29"/>
  <c r="I22" i="29" s="1"/>
  <c r="V22" i="29"/>
  <c r="H22" i="29"/>
  <c r="AH21" i="29"/>
  <c r="AI21" i="29" s="1"/>
  <c r="E21" i="29" s="1"/>
  <c r="AD21" i="29"/>
  <c r="J21" i="29"/>
  <c r="Z21" i="29"/>
  <c r="I21" i="29" s="1"/>
  <c r="V21" i="29"/>
  <c r="H21" i="29" s="1"/>
  <c r="K21" i="29"/>
  <c r="AH20" i="29"/>
  <c r="AI20" i="29"/>
  <c r="E20" i="29" s="1"/>
  <c r="AD20" i="29"/>
  <c r="Z20" i="29"/>
  <c r="I20" i="29"/>
  <c r="V20" i="29"/>
  <c r="K20" i="29"/>
  <c r="J20" i="29"/>
  <c r="H20" i="29"/>
  <c r="AI19" i="29"/>
  <c r="E19" i="29" s="1"/>
  <c r="AH19" i="29"/>
  <c r="AD19" i="29"/>
  <c r="J19" i="29"/>
  <c r="Z19" i="29"/>
  <c r="I19" i="29" s="1"/>
  <c r="V19" i="29"/>
  <c r="H19" i="29" s="1"/>
  <c r="K19" i="29"/>
  <c r="AH18" i="29"/>
  <c r="AI18" i="29"/>
  <c r="E18" i="29" s="1"/>
  <c r="AD18" i="29"/>
  <c r="J18" i="29" s="1"/>
  <c r="Z18" i="29"/>
  <c r="I18" i="29" s="1"/>
  <c r="V18" i="29"/>
  <c r="H18" i="29" s="1"/>
  <c r="K18" i="29"/>
  <c r="AH17" i="29"/>
  <c r="AI17" i="29" s="1"/>
  <c r="E17" i="29" s="1"/>
  <c r="AD17" i="29"/>
  <c r="Z17" i="29"/>
  <c r="V17" i="29"/>
  <c r="H17" i="29" s="1"/>
  <c r="J17" i="29"/>
  <c r="I17" i="29"/>
  <c r="AH16" i="29"/>
  <c r="K16" i="29" s="1"/>
  <c r="AD16" i="29"/>
  <c r="J16" i="29" s="1"/>
  <c r="Z16" i="29"/>
  <c r="I16" i="29" s="1"/>
  <c r="V16" i="29"/>
  <c r="H16" i="29" s="1"/>
  <c r="AH15" i="29"/>
  <c r="AI15" i="29" s="1"/>
  <c r="E15" i="29" s="1"/>
  <c r="AD15" i="29"/>
  <c r="J15" i="29"/>
  <c r="Z15" i="29"/>
  <c r="I15" i="29"/>
  <c r="V15" i="29"/>
  <c r="H15" i="29"/>
  <c r="AH19" i="28"/>
  <c r="K19" i="28" s="1"/>
  <c r="AD19" i="28"/>
  <c r="J19" i="28"/>
  <c r="Z19" i="28"/>
  <c r="V19" i="28"/>
  <c r="I19" i="28"/>
  <c r="AH18" i="28"/>
  <c r="AD18" i="28"/>
  <c r="J18" i="28" s="1"/>
  <c r="Z18" i="28"/>
  <c r="I18" i="28" s="1"/>
  <c r="V18" i="28"/>
  <c r="AI18" i="28" s="1"/>
  <c r="E18" i="28" s="1"/>
  <c r="K18" i="28"/>
  <c r="AH17" i="28"/>
  <c r="K17" i="28" s="1"/>
  <c r="AD17" i="28"/>
  <c r="J17" i="28"/>
  <c r="Z17" i="28"/>
  <c r="V17" i="28"/>
  <c r="H17" i="28" s="1"/>
  <c r="I17" i="28"/>
  <c r="AH16" i="28"/>
  <c r="AD16" i="28"/>
  <c r="J16" i="28" s="1"/>
  <c r="Z16" i="28"/>
  <c r="I16" i="28" s="1"/>
  <c r="V16" i="28"/>
  <c r="H16" i="28" s="1"/>
  <c r="K16" i="28"/>
  <c r="AH15" i="28"/>
  <c r="K15" i="28"/>
  <c r="AD15" i="28"/>
  <c r="J15" i="28"/>
  <c r="Z15" i="28"/>
  <c r="V15" i="28"/>
  <c r="H15" i="28" s="1"/>
  <c r="I15" i="28"/>
  <c r="K23" i="29"/>
  <c r="K24" i="29"/>
  <c r="K29" i="29"/>
  <c r="AI22" i="29"/>
  <c r="E22" i="29" s="1"/>
  <c r="AI17" i="28"/>
  <c r="E17" i="28" s="1"/>
  <c r="AI19" i="28"/>
  <c r="E19" i="28" s="1"/>
  <c r="AI16" i="28"/>
  <c r="E16" i="28" s="1"/>
  <c r="K17" i="29"/>
  <c r="H19" i="28"/>
  <c r="AI25" i="29"/>
  <c r="E25" i="29"/>
  <c r="AI26" i="29"/>
  <c r="E26" i="29" s="1"/>
  <c r="AI27" i="29"/>
  <c r="E27" i="29" s="1"/>
  <c r="AI16" i="29"/>
  <c r="E16" i="29" s="1"/>
  <c r="AI15" i="28"/>
  <c r="E15" i="28" s="1"/>
  <c r="AH19" i="27"/>
  <c r="AD19" i="27"/>
  <c r="J19" i="27" s="1"/>
  <c r="Z19" i="27"/>
  <c r="AI19" i="27" s="1"/>
  <c r="E19" i="27" s="1"/>
  <c r="V19" i="27"/>
  <c r="K19" i="27"/>
  <c r="AH18" i="27"/>
  <c r="K18" i="27"/>
  <c r="AD18" i="27"/>
  <c r="Z18" i="27"/>
  <c r="I18" i="27" s="1"/>
  <c r="V18" i="27"/>
  <c r="H18" i="27" s="1"/>
  <c r="J18" i="27"/>
  <c r="AH17" i="27"/>
  <c r="K17" i="27" s="1"/>
  <c r="AD17" i="27"/>
  <c r="J17" i="27"/>
  <c r="Z17" i="27"/>
  <c r="V17" i="27"/>
  <c r="H17" i="27" s="1"/>
  <c r="I17" i="27"/>
  <c r="AH16" i="27"/>
  <c r="K16" i="27" s="1"/>
  <c r="AD16" i="27"/>
  <c r="J16" i="27"/>
  <c r="Z16" i="27"/>
  <c r="V16" i="27"/>
  <c r="I16" i="27"/>
  <c r="AH15" i="27"/>
  <c r="K15" i="27"/>
  <c r="AD15" i="27"/>
  <c r="J15" i="27"/>
  <c r="Z15" i="27"/>
  <c r="I15" i="27"/>
  <c r="V15" i="27"/>
  <c r="AI18" i="27"/>
  <c r="E18" i="27" s="1"/>
  <c r="AI16" i="27"/>
  <c r="E16" i="27" s="1"/>
  <c r="AI17" i="27"/>
  <c r="E17" i="27" s="1"/>
  <c r="AI15" i="27"/>
  <c r="E15" i="27" s="1"/>
  <c r="H16" i="27"/>
  <c r="H19" i="27"/>
  <c r="H15" i="27"/>
  <c r="AH20" i="26"/>
  <c r="K20" i="26" s="1"/>
  <c r="AD20" i="26"/>
  <c r="J20" i="26" s="1"/>
  <c r="Z20" i="26"/>
  <c r="I20" i="26"/>
  <c r="V20" i="26"/>
  <c r="AI20" i="26"/>
  <c r="E20" i="26" s="1"/>
  <c r="AH19" i="26"/>
  <c r="K19" i="26"/>
  <c r="AD19" i="26"/>
  <c r="J19" i="26"/>
  <c r="Z19" i="26"/>
  <c r="I19" i="26"/>
  <c r="V19" i="26"/>
  <c r="H19" i="26"/>
  <c r="AH18" i="26"/>
  <c r="AD18" i="26"/>
  <c r="J18" i="26" s="1"/>
  <c r="Z18" i="26"/>
  <c r="I18" i="26" s="1"/>
  <c r="V18" i="26"/>
  <c r="AI18" i="26" s="1"/>
  <c r="E18" i="26" s="1"/>
  <c r="K18" i="26"/>
  <c r="AH17" i="26"/>
  <c r="K17" i="26" s="1"/>
  <c r="AD17" i="26"/>
  <c r="J17" i="26" s="1"/>
  <c r="Z17" i="26"/>
  <c r="I17" i="26" s="1"/>
  <c r="V17" i="26"/>
  <c r="H17" i="26" s="1"/>
  <c r="AH16" i="26"/>
  <c r="K16" i="26" s="1"/>
  <c r="AD16" i="26"/>
  <c r="J16" i="26" s="1"/>
  <c r="Z16" i="26"/>
  <c r="I16" i="26" s="1"/>
  <c r="V16" i="26"/>
  <c r="H16" i="26" s="1"/>
  <c r="AH15" i="26"/>
  <c r="K15" i="26" s="1"/>
  <c r="AD15" i="26"/>
  <c r="AI15" i="26" s="1"/>
  <c r="E15" i="26" s="1"/>
  <c r="Z15" i="26"/>
  <c r="I15" i="26"/>
  <c r="V15" i="26"/>
  <c r="J15" i="26"/>
  <c r="AI16" i="26"/>
  <c r="E16" i="26" s="1"/>
  <c r="AI19" i="26"/>
  <c r="E19" i="26" s="1"/>
  <c r="H20" i="26"/>
  <c r="H15" i="26"/>
  <c r="AH16" i="25"/>
  <c r="K16" i="25" s="1"/>
  <c r="AD16" i="25"/>
  <c r="J16" i="25" s="1"/>
  <c r="Z16" i="25"/>
  <c r="V16" i="25"/>
  <c r="AI16" i="25" s="1"/>
  <c r="E16" i="25" s="1"/>
  <c r="I16" i="25"/>
  <c r="AH15" i="25"/>
  <c r="K15" i="25"/>
  <c r="AD15" i="25"/>
  <c r="J15" i="25"/>
  <c r="Z15" i="25"/>
  <c r="V15" i="25"/>
  <c r="H15" i="25" s="1"/>
  <c r="I15" i="25"/>
  <c r="AI15" i="25"/>
  <c r="E15" i="25" s="1"/>
  <c r="AH25" i="24"/>
  <c r="AI25" i="24" s="1"/>
  <c r="E25" i="24" s="1"/>
  <c r="AD25" i="24"/>
  <c r="J25" i="24"/>
  <c r="Z25" i="24"/>
  <c r="V25" i="24"/>
  <c r="H25" i="24" s="1"/>
  <c r="I25" i="24"/>
  <c r="AH24" i="24"/>
  <c r="AI24" i="24"/>
  <c r="E24" i="24" s="1"/>
  <c r="AD24" i="24"/>
  <c r="J24" i="24" s="1"/>
  <c r="Z24" i="24"/>
  <c r="I24" i="24" s="1"/>
  <c r="V24" i="24"/>
  <c r="K24" i="24"/>
  <c r="H24" i="24"/>
  <c r="AD23" i="24"/>
  <c r="Z23" i="24"/>
  <c r="V23" i="24"/>
  <c r="K23" i="24"/>
  <c r="J23" i="24"/>
  <c r="I23" i="24"/>
  <c r="H23" i="24"/>
  <c r="AH22" i="24"/>
  <c r="K22" i="24" s="1"/>
  <c r="AD22" i="24"/>
  <c r="Z22" i="24"/>
  <c r="I22" i="24" s="1"/>
  <c r="V22" i="24"/>
  <c r="J22" i="24"/>
  <c r="AH21" i="24"/>
  <c r="K21" i="24"/>
  <c r="AD21" i="24"/>
  <c r="Z21" i="24"/>
  <c r="I21" i="24" s="1"/>
  <c r="V21" i="24"/>
  <c r="AI21" i="24" s="1"/>
  <c r="E21" i="24" s="1"/>
  <c r="J21" i="24"/>
  <c r="AH20" i="24"/>
  <c r="AI20" i="24" s="1"/>
  <c r="E20" i="24" s="1"/>
  <c r="AD20" i="24"/>
  <c r="J20" i="24"/>
  <c r="Z20" i="24"/>
  <c r="I20" i="24"/>
  <c r="V20" i="24"/>
  <c r="K20" i="24"/>
  <c r="AH19" i="24"/>
  <c r="AD19" i="24"/>
  <c r="J19" i="24" s="1"/>
  <c r="Z19" i="24"/>
  <c r="I19" i="24"/>
  <c r="V19" i="24"/>
  <c r="AI19" i="24"/>
  <c r="E19" i="24" s="1"/>
  <c r="K19" i="24"/>
  <c r="AH18" i="24"/>
  <c r="K18" i="24" s="1"/>
  <c r="AD18" i="24"/>
  <c r="Z18" i="24"/>
  <c r="I18" i="24"/>
  <c r="V18" i="24"/>
  <c r="J18" i="24"/>
  <c r="AH17" i="24"/>
  <c r="K17" i="24"/>
  <c r="AD17" i="24"/>
  <c r="J17" i="24"/>
  <c r="Z17" i="24"/>
  <c r="I17" i="24"/>
  <c r="V17" i="24"/>
  <c r="H17" i="24"/>
  <c r="AH16" i="24"/>
  <c r="AD16" i="24"/>
  <c r="J16" i="24" s="1"/>
  <c r="Z16" i="24"/>
  <c r="I16" i="24" s="1"/>
  <c r="V16" i="24"/>
  <c r="AI16" i="24" s="1"/>
  <c r="E16" i="24" s="1"/>
  <c r="K16" i="24"/>
  <c r="AH15" i="24"/>
  <c r="K15" i="24" s="1"/>
  <c r="AD15" i="24"/>
  <c r="J15" i="24" s="1"/>
  <c r="Z15" i="24"/>
  <c r="I15" i="24" s="1"/>
  <c r="V15" i="24"/>
  <c r="H15" i="24" s="1"/>
  <c r="AI18" i="24"/>
  <c r="E18" i="24" s="1"/>
  <c r="H19" i="24"/>
  <c r="AI17" i="24"/>
  <c r="E17" i="24" s="1"/>
  <c r="AI22" i="24"/>
  <c r="E22" i="24" s="1"/>
  <c r="AI23" i="24"/>
  <c r="E23" i="24" s="1"/>
  <c r="AI15" i="24"/>
  <c r="E15" i="24" s="1"/>
  <c r="H18" i="24"/>
  <c r="H20" i="24"/>
  <c r="H22" i="24"/>
  <c r="K25" i="24"/>
  <c r="H16" i="24"/>
  <c r="AH19" i="23"/>
  <c r="AD19" i="23"/>
  <c r="J19" i="23" s="1"/>
  <c r="Z19" i="23"/>
  <c r="I19" i="23"/>
  <c r="V19" i="23"/>
  <c r="AI19" i="23"/>
  <c r="E19" i="23" s="1"/>
  <c r="K19" i="23"/>
  <c r="AH18" i="23"/>
  <c r="K18" i="23" s="1"/>
  <c r="AD18" i="23"/>
  <c r="J18" i="23"/>
  <c r="Z18" i="23"/>
  <c r="I18" i="23"/>
  <c r="V18" i="23"/>
  <c r="H18" i="23"/>
  <c r="AH17" i="23"/>
  <c r="K17" i="23" s="1"/>
  <c r="AD17" i="23"/>
  <c r="Z17" i="23"/>
  <c r="I17" i="23" s="1"/>
  <c r="V17" i="23"/>
  <c r="H17" i="23" s="1"/>
  <c r="J17" i="23"/>
  <c r="AH16" i="23"/>
  <c r="K16" i="23"/>
  <c r="AD16" i="23"/>
  <c r="Z16" i="23"/>
  <c r="I16" i="23" s="1"/>
  <c r="V16" i="23"/>
  <c r="H16" i="23" s="1"/>
  <c r="J16" i="23"/>
  <c r="AH15" i="23"/>
  <c r="K15" i="23"/>
  <c r="AD15" i="23"/>
  <c r="J15" i="23"/>
  <c r="Z15" i="23"/>
  <c r="I15" i="23"/>
  <c r="V15" i="23"/>
  <c r="AI15" i="23"/>
  <c r="E15" i="23" s="1"/>
  <c r="AI18" i="23"/>
  <c r="E18" i="23" s="1"/>
  <c r="AI17" i="23"/>
  <c r="E17" i="23" s="1"/>
  <c r="H15" i="23"/>
  <c r="H19" i="23"/>
  <c r="AH36" i="22"/>
  <c r="K36" i="22"/>
  <c r="AD36" i="22"/>
  <c r="Z36" i="22"/>
  <c r="I36" i="22" s="1"/>
  <c r="V36" i="22"/>
  <c r="J36" i="22"/>
  <c r="AH35" i="22"/>
  <c r="K35" i="22" s="1"/>
  <c r="AD35" i="22"/>
  <c r="J35" i="22" s="1"/>
  <c r="Z35" i="22"/>
  <c r="I35" i="22" s="1"/>
  <c r="V35" i="22"/>
  <c r="H35" i="22" s="1"/>
  <c r="AH34" i="22"/>
  <c r="K34" i="22" s="1"/>
  <c r="AD34" i="22"/>
  <c r="J34" i="22" s="1"/>
  <c r="Z34" i="22"/>
  <c r="I34" i="22" s="1"/>
  <c r="V34" i="22"/>
  <c r="AH33" i="22"/>
  <c r="K33" i="22"/>
  <c r="AD33" i="22"/>
  <c r="J33" i="22"/>
  <c r="Z33" i="22"/>
  <c r="V33" i="22"/>
  <c r="H33" i="22" s="1"/>
  <c r="I33" i="22"/>
  <c r="AH32" i="22"/>
  <c r="K32" i="22"/>
  <c r="AD32" i="22"/>
  <c r="J32" i="22"/>
  <c r="Z32" i="22"/>
  <c r="I32" i="22"/>
  <c r="V32" i="22"/>
  <c r="AH31" i="22"/>
  <c r="K31" i="22" s="1"/>
  <c r="AD31" i="22"/>
  <c r="J31" i="22" s="1"/>
  <c r="Z31" i="22"/>
  <c r="I31" i="22"/>
  <c r="V31" i="22"/>
  <c r="H31" i="22"/>
  <c r="AH30" i="22"/>
  <c r="K30" i="22" s="1"/>
  <c r="AD30" i="22"/>
  <c r="J30" i="22" s="1"/>
  <c r="Z30" i="22"/>
  <c r="V30" i="22"/>
  <c r="I30" i="22"/>
  <c r="AH29" i="22"/>
  <c r="K29" i="22"/>
  <c r="AD29" i="22"/>
  <c r="Z29" i="22"/>
  <c r="I29" i="22" s="1"/>
  <c r="V29" i="22"/>
  <c r="H29" i="22" s="1"/>
  <c r="J29" i="22"/>
  <c r="AH28" i="22"/>
  <c r="K28" i="22"/>
  <c r="AD28" i="22"/>
  <c r="Z28" i="22"/>
  <c r="I28" i="22" s="1"/>
  <c r="V28" i="22"/>
  <c r="J28" i="22"/>
  <c r="AH27" i="22"/>
  <c r="K27" i="22" s="1"/>
  <c r="AD27" i="22"/>
  <c r="J27" i="22" s="1"/>
  <c r="Z27" i="22"/>
  <c r="I27" i="22" s="1"/>
  <c r="V27" i="22"/>
  <c r="H27" i="22" s="1"/>
  <c r="AH26" i="22"/>
  <c r="K26" i="22" s="1"/>
  <c r="AD26" i="22"/>
  <c r="Z26" i="22"/>
  <c r="I26" i="22"/>
  <c r="V26" i="22"/>
  <c r="J26" i="22"/>
  <c r="AH25" i="22"/>
  <c r="K25" i="22"/>
  <c r="AD25" i="22"/>
  <c r="J25" i="22"/>
  <c r="Z25" i="22"/>
  <c r="I25" i="22" s="1"/>
  <c r="V25" i="22"/>
  <c r="H25" i="22" s="1"/>
  <c r="AH24" i="22"/>
  <c r="K24" i="22"/>
  <c r="AD24" i="22"/>
  <c r="J24" i="22"/>
  <c r="Z24" i="22"/>
  <c r="I24" i="22"/>
  <c r="V24" i="22"/>
  <c r="AH23" i="22"/>
  <c r="K23" i="22" s="1"/>
  <c r="AD23" i="22"/>
  <c r="J23" i="22" s="1"/>
  <c r="Z23" i="22"/>
  <c r="V23" i="22"/>
  <c r="H23" i="22" s="1"/>
  <c r="I23" i="22"/>
  <c r="AH22" i="22"/>
  <c r="K22" i="22" s="1"/>
  <c r="AD22" i="22"/>
  <c r="J22" i="22" s="1"/>
  <c r="Z22" i="22"/>
  <c r="I22" i="22" s="1"/>
  <c r="V22" i="22"/>
  <c r="AI22" i="22" s="1"/>
  <c r="E22" i="22" s="1"/>
  <c r="AH21" i="22"/>
  <c r="K21" i="22" s="1"/>
  <c r="AD21" i="22"/>
  <c r="J21" i="22" s="1"/>
  <c r="Z21" i="22"/>
  <c r="V21" i="22"/>
  <c r="H21" i="22"/>
  <c r="I21" i="22"/>
  <c r="AH20" i="22"/>
  <c r="K20" i="22"/>
  <c r="AD20" i="22"/>
  <c r="J20" i="22"/>
  <c r="Z20" i="22"/>
  <c r="I20" i="22"/>
  <c r="V20" i="22"/>
  <c r="H20" i="22"/>
  <c r="AH19" i="22"/>
  <c r="K19" i="22"/>
  <c r="AD19" i="22"/>
  <c r="J19" i="22"/>
  <c r="Z19" i="22"/>
  <c r="I19" i="22"/>
  <c r="V19" i="22"/>
  <c r="AH18" i="22"/>
  <c r="K18" i="22" s="1"/>
  <c r="AD18" i="22"/>
  <c r="J18" i="22" s="1"/>
  <c r="Z18" i="22"/>
  <c r="I18" i="22"/>
  <c r="V18" i="22"/>
  <c r="H18" i="22" s="1"/>
  <c r="AH17" i="22"/>
  <c r="K17" i="22" s="1"/>
  <c r="AD17" i="22"/>
  <c r="J17" i="22" s="1"/>
  <c r="Z17" i="22"/>
  <c r="I17" i="22" s="1"/>
  <c r="V17" i="22"/>
  <c r="AI17" i="22" s="1"/>
  <c r="E17" i="22" s="1"/>
  <c r="AH16" i="22"/>
  <c r="AD16" i="22"/>
  <c r="J16" i="22" s="1"/>
  <c r="Z16" i="22"/>
  <c r="I16" i="22"/>
  <c r="V16" i="22"/>
  <c r="K16" i="22"/>
  <c r="AH15" i="22"/>
  <c r="K15" i="22" s="1"/>
  <c r="AD15" i="22"/>
  <c r="J15" i="22" s="1"/>
  <c r="Z15" i="22"/>
  <c r="I15" i="22" s="1"/>
  <c r="V15" i="22"/>
  <c r="H15" i="22" s="1"/>
  <c r="AI19" i="22"/>
  <c r="E19" i="22" s="1"/>
  <c r="AI24" i="22"/>
  <c r="E24" i="22" s="1"/>
  <c r="AI26" i="22"/>
  <c r="E26" i="22" s="1"/>
  <c r="AI28" i="22"/>
  <c r="E28" i="22" s="1"/>
  <c r="AI30" i="22"/>
  <c r="E30" i="22" s="1"/>
  <c r="AI32" i="22"/>
  <c r="E32" i="22" s="1"/>
  <c r="AI34" i="22"/>
  <c r="E34" i="22" s="1"/>
  <c r="AI36" i="22"/>
  <c r="E36" i="22" s="1"/>
  <c r="AI16" i="22"/>
  <c r="E16" i="22" s="1"/>
  <c r="H17" i="22"/>
  <c r="AI18" i="22"/>
  <c r="E18" i="22" s="1"/>
  <c r="H19" i="22"/>
  <c r="AI20" i="22"/>
  <c r="E20" i="22"/>
  <c r="AI21" i="22"/>
  <c r="E21" i="22" s="1"/>
  <c r="H22" i="22"/>
  <c r="AI23" i="22"/>
  <c r="E23" i="22" s="1"/>
  <c r="H24" i="22"/>
  <c r="AI25" i="22"/>
  <c r="E25" i="22"/>
  <c r="H26" i="22"/>
  <c r="AI27" i="22"/>
  <c r="E27" i="22"/>
  <c r="H28" i="22"/>
  <c r="AI29" i="22"/>
  <c r="E29" i="22" s="1"/>
  <c r="H30" i="22"/>
  <c r="AI31" i="22"/>
  <c r="E31" i="22" s="1"/>
  <c r="H32" i="22"/>
  <c r="AI33" i="22"/>
  <c r="E33" i="22" s="1"/>
  <c r="H34" i="22"/>
  <c r="AI35" i="22"/>
  <c r="E35" i="22"/>
  <c r="H36" i="22"/>
  <c r="AI15" i="22"/>
  <c r="E15" i="22" s="1"/>
  <c r="H16" i="22"/>
  <c r="H16" i="25" l="1"/>
  <c r="H18" i="26"/>
  <c r="H18" i="28"/>
  <c r="K15" i="29"/>
  <c r="AI16" i="23"/>
  <c r="E16" i="23" s="1"/>
  <c r="AI20" i="30"/>
  <c r="E20" i="30" s="1"/>
  <c r="AI22" i="30"/>
  <c r="E22" i="30" s="1"/>
  <c r="H21" i="24"/>
  <c r="AI17" i="26"/>
  <c r="E17" i="26" s="1"/>
  <c r="H27" i="30"/>
  <c r="I19" i="27"/>
  <c r="AI21" i="32"/>
  <c r="E21" i="32" s="1"/>
  <c r="H15" i="33"/>
  <c r="H17" i="33"/>
  <c r="AI18" i="35"/>
  <c r="E18" i="35" s="1"/>
  <c r="AI16" i="31"/>
  <c r="E16" i="31" s="1"/>
</calcChain>
</file>

<file path=xl/sharedStrings.xml><?xml version="1.0" encoding="utf-8"?>
<sst xmlns="http://schemas.openxmlformats.org/spreadsheetml/2006/main" count="2347" uniqueCount="884">
  <si>
    <t>Instituto de Estabilización de Precios</t>
  </si>
  <si>
    <t>Dpto. de Planificación y Desarrollo</t>
  </si>
  <si>
    <t>Creado mediante la Ley 526 del 11 de diciembre 1969.</t>
  </si>
  <si>
    <t xml:space="preserve">Dirección Ejecutiva
---------------------------------------------------------------------------------------------------------------------------------------------------------------------------------------------------------------------------------------------------------------------------------------
 </t>
  </si>
  <si>
    <t>PROPÓSITOS DEL INESPRE</t>
  </si>
  <si>
    <t xml:space="preserve">INSTITUTO DE ESTABILIZACIÓN DE PRECIOS </t>
  </si>
  <si>
    <r>
      <t xml:space="preserve">Ing. Iván Hernández Guzmán
</t>
    </r>
    <r>
      <rPr>
        <sz val="11"/>
        <color indexed="8"/>
        <rFont val="Times New Roman"/>
        <family val="1"/>
      </rPr>
      <t>Director Ejecutivo</t>
    </r>
  </si>
  <si>
    <r>
      <t xml:space="preserve">Lic. Eudy Collado
</t>
    </r>
    <r>
      <rPr>
        <sz val="11"/>
        <color indexed="8"/>
        <rFont val="Times New Roman"/>
        <family val="1"/>
      </rPr>
      <t>Sub-Director Ejecutivo</t>
    </r>
  </si>
  <si>
    <r>
      <t xml:space="preserve">Lic. Lino Fulgencio
</t>
    </r>
    <r>
      <rPr>
        <sz val="11"/>
        <color indexed="8"/>
        <rFont val="Times New Roman"/>
        <family val="1"/>
      </rPr>
      <t xml:space="preserve">Sub-Director </t>
    </r>
  </si>
  <si>
    <r>
      <t xml:space="preserve">Ing. Luis Federico De Jesús Saviñón
</t>
    </r>
    <r>
      <rPr>
        <sz val="11"/>
        <color indexed="8"/>
        <rFont val="Times New Roman"/>
        <family val="1"/>
      </rPr>
      <t>Director de Agropecuaria, Normas y Tecnología Alimentaria</t>
    </r>
  </si>
  <si>
    <r>
      <t xml:space="preserve">Lic. Huáscar Prestol
</t>
    </r>
    <r>
      <rPr>
        <sz val="11"/>
        <color indexed="8"/>
        <rFont val="Times New Roman"/>
        <family val="1"/>
      </rPr>
      <t>Director de Recursos Humanos</t>
    </r>
  </si>
  <si>
    <r>
      <t xml:space="preserve">Ing. Richard Mercedes
</t>
    </r>
    <r>
      <rPr>
        <sz val="11"/>
        <color indexed="8"/>
        <rFont val="Times New Roman"/>
        <family val="1"/>
      </rPr>
      <t>Director de Comercialización</t>
    </r>
  </si>
  <si>
    <r>
      <t xml:space="preserve">Lic. Gustavo Valdez
</t>
    </r>
    <r>
      <rPr>
        <sz val="11"/>
        <color indexed="8"/>
        <rFont val="Times New Roman"/>
        <family val="1"/>
      </rPr>
      <t>Consultor Jurídico</t>
    </r>
  </si>
  <si>
    <r>
      <t xml:space="preserve">Equipo Técnico
</t>
    </r>
    <r>
      <rPr>
        <sz val="14"/>
        <color indexed="8"/>
        <rFont val="Times New Roman"/>
        <family val="1"/>
      </rPr>
      <t>-----------------------------------------------------------------------------------------------------------------------------------------------------------------------------------------------------------------------------------------------</t>
    </r>
  </si>
  <si>
    <r>
      <t xml:space="preserve">Lic. Ranci Danis
</t>
    </r>
    <r>
      <rPr>
        <sz val="11"/>
        <color indexed="8"/>
        <rFont val="Times New Roman"/>
        <family val="1"/>
      </rPr>
      <t>Analista</t>
    </r>
  </si>
  <si>
    <r>
      <t>Ing. Erick Sánchez</t>
    </r>
    <r>
      <rPr>
        <sz val="11"/>
        <color indexed="8"/>
        <rFont val="Times New Roman"/>
        <family val="1"/>
      </rPr>
      <t xml:space="preserve"> 
Analista</t>
    </r>
  </si>
  <si>
    <r>
      <t xml:space="preserve">                                                 Misión
</t>
    </r>
    <r>
      <rPr>
        <sz val="12"/>
        <color indexed="8"/>
        <rFont val="Times New Roman"/>
        <family val="1"/>
      </rPr>
      <t xml:space="preserve">"Contribuir al desarrollo agropecuario a través de acciones y programas orientados a la eficacia, rentabilidad y competitividad de los productores, mediante una comercialización justa y organizada, que garantice el acceso a alimentos de calidad para todos los consumidores". </t>
    </r>
  </si>
  <si>
    <r>
      <t xml:space="preserve">                                                Visión
</t>
    </r>
    <r>
      <rPr>
        <sz val="12"/>
        <color indexed="8"/>
        <rFont val="Times New Roman"/>
        <family val="1"/>
      </rPr>
      <t xml:space="preserve">"Una República Dominicana con garantía de seguridad alimentaria, siendo como institución, parte de un sistema colaborativo entre instancias públicas y privadas del sector agropecuario".  </t>
    </r>
  </si>
  <si>
    <r>
      <t xml:space="preserve">Lic. Benigno Encarnación
</t>
    </r>
    <r>
      <rPr>
        <sz val="11"/>
        <color indexed="8"/>
        <rFont val="Times New Roman"/>
        <family val="1"/>
      </rPr>
      <t>Sub-Director Ejecutivo</t>
    </r>
  </si>
  <si>
    <r>
      <t xml:space="preserve">Ing. Manuel López
</t>
    </r>
    <r>
      <rPr>
        <sz val="11"/>
        <color indexed="8"/>
        <rFont val="Times New Roman"/>
        <family val="1"/>
      </rPr>
      <t>Encargado Dpto. de Tecnologías de la Información y Comunicación</t>
    </r>
  </si>
  <si>
    <r>
      <t xml:space="preserve">Lic. Yohabel Mañón
</t>
    </r>
    <r>
      <rPr>
        <sz val="11"/>
        <color indexed="8"/>
        <rFont val="Times New Roman"/>
        <family val="1"/>
      </rPr>
      <t>Encargada de Oficina de Libre Acceso a la Información</t>
    </r>
  </si>
  <si>
    <r>
      <t xml:space="preserve">Lic. Víctor Peralta
</t>
    </r>
    <r>
      <rPr>
        <sz val="11"/>
        <color indexed="8"/>
        <rFont val="Times New Roman"/>
        <family val="1"/>
      </rPr>
      <t>Director Administrativo Financiero</t>
    </r>
  </si>
  <si>
    <r>
      <t xml:space="preserve">Coronel Manolo Ciriaco
</t>
    </r>
    <r>
      <rPr>
        <sz val="11"/>
        <color indexed="8"/>
        <rFont val="Times New Roman"/>
        <family val="1"/>
      </rPr>
      <t>Encargado Dpto. de Seguridad Militar</t>
    </r>
  </si>
  <si>
    <r>
      <t xml:space="preserve">Ing. Osvaldo Erazo
</t>
    </r>
    <r>
      <rPr>
        <sz val="11"/>
        <color indexed="8"/>
        <rFont val="Times New Roman"/>
        <family val="1"/>
      </rPr>
      <t>Encargado Dpto. de Planificación y Desarrollo</t>
    </r>
  </si>
  <si>
    <r>
      <t xml:space="preserve">Lic. Teresa Mota
</t>
    </r>
    <r>
      <rPr>
        <sz val="11"/>
        <color indexed="8"/>
        <rFont val="Times New Roman"/>
        <family val="1"/>
      </rPr>
      <t>Directora de Gestión de Programas</t>
    </r>
  </si>
  <si>
    <r>
      <t xml:space="preserve">Lic. Paúl Pimentel Blanco
</t>
    </r>
    <r>
      <rPr>
        <sz val="11"/>
        <color indexed="8"/>
        <rFont val="Times New Roman"/>
        <family val="1"/>
      </rPr>
      <t>Encargado Dpto. de Comunicaciones</t>
    </r>
  </si>
  <si>
    <r>
      <t xml:space="preserve">Lic. Delio Luna
</t>
    </r>
    <r>
      <rPr>
        <sz val="11"/>
        <color indexed="8"/>
        <rFont val="Times New Roman"/>
        <family val="1"/>
      </rPr>
      <t xml:space="preserve">Director de Abastecimiento, Distribución y Logística </t>
    </r>
  </si>
  <si>
    <r>
      <t xml:space="preserve">Lic. Euclides Segura Morillo
</t>
    </r>
    <r>
      <rPr>
        <sz val="11"/>
        <color indexed="8"/>
        <rFont val="Times New Roman"/>
        <family val="1"/>
      </rPr>
      <t>Encargado Dpto. de Normas, Sistemas, Supervisión y Seguimiento</t>
    </r>
  </si>
  <si>
    <r>
      <t>Lic. María Esther Brens</t>
    </r>
    <r>
      <rPr>
        <sz val="11"/>
        <color indexed="8"/>
        <rFont val="Times New Roman"/>
        <family val="1"/>
      </rPr>
      <t xml:space="preserve">	
Coordinadora de Planificación y Desarrollo</t>
    </r>
  </si>
  <si>
    <r>
      <t xml:space="preserve">Lic. Asunción Jorge
</t>
    </r>
    <r>
      <rPr>
        <sz val="11"/>
        <color indexed="8"/>
        <rFont val="Times New Roman"/>
        <family val="1"/>
      </rPr>
      <t>Encargada de Equidad de Género y Desarrollo</t>
    </r>
  </si>
  <si>
    <r>
      <rPr>
        <b/>
        <sz val="11"/>
        <color indexed="8"/>
        <rFont val="Times New Roman"/>
        <family val="1"/>
      </rPr>
      <t>Lic. Reynis Doñé</t>
    </r>
    <r>
      <rPr>
        <sz val="11"/>
        <color indexed="8"/>
        <rFont val="Times New Roman"/>
        <family val="1"/>
      </rPr>
      <t> 
Encargada División de Desarrollo Institucional y Calidad en la Gestión</t>
    </r>
  </si>
  <si>
    <r>
      <t xml:space="preserve">Lic. Karina Esther Muñoz
</t>
    </r>
    <r>
      <rPr>
        <sz val="11"/>
        <color indexed="8"/>
        <rFont val="Times New Roman"/>
        <family val="1"/>
      </rPr>
      <t>Encargada División de Formulación, Monitoreo y Evaluación de PPP</t>
    </r>
  </si>
  <si>
    <r>
      <t>Lic. Ivanna Sánchez</t>
    </r>
    <r>
      <rPr>
        <sz val="11"/>
        <color indexed="8"/>
        <rFont val="Times New Roman"/>
        <family val="1"/>
      </rPr>
      <t xml:space="preserve"> 
Analista </t>
    </r>
  </si>
  <si>
    <t>Matriz del Plan Operativo Anual (POA) 2022, INESPRE</t>
  </si>
  <si>
    <t>Contenido</t>
  </si>
  <si>
    <t>Áreas Institucionales</t>
  </si>
  <si>
    <t>Instituto de Estabilización de Precios (INESPRE)</t>
  </si>
  <si>
    <r>
      <t xml:space="preserve">MISIÓN:
</t>
    </r>
    <r>
      <rPr>
        <b/>
        <i/>
        <sz val="16"/>
        <color rgb="FF000000"/>
        <rFont val="Calibri"/>
        <family val="2"/>
      </rPr>
      <t xml:space="preserve">"Contribuir al desarrollo agropecuario a través de acciones y programas orientados a la eficacia, rentabilidad y competitividad de los productores, mediante una comercialización justa y organizada, que garantice el acceso a alimentos de calidad para todos los consumidores". </t>
    </r>
  </si>
  <si>
    <r>
      <t xml:space="preserve">VISIÓN:
</t>
    </r>
    <r>
      <rPr>
        <b/>
        <i/>
        <sz val="16"/>
        <color rgb="FF000000"/>
        <rFont val="Calibri"/>
        <family val="2"/>
      </rPr>
      <t>"Una República Dominicana con garantía de seguridad alimentaria, siendo como institución, parte de un sistema colaborativo entre instancias públicas y privadas del sector agropecuario".</t>
    </r>
  </si>
  <si>
    <r>
      <t xml:space="preserve">VALORES:
</t>
    </r>
    <r>
      <rPr>
        <b/>
        <i/>
        <sz val="16"/>
        <color rgb="FF000000"/>
        <rFont val="Calibri"/>
        <family val="2"/>
      </rPr>
      <t>●Transparencia
●Innovación
●Conocimiento
●Calidad e Inocuidad
●Apego al Servicio</t>
    </r>
    <r>
      <rPr>
        <b/>
        <i/>
        <sz val="14"/>
        <color rgb="FF000000"/>
        <rFont val="Calibri"/>
        <family val="2"/>
      </rPr>
      <t xml:space="preserve">
</t>
    </r>
    <r>
      <rPr>
        <b/>
        <sz val="20"/>
        <color rgb="FF000000"/>
        <rFont val="Calibri"/>
        <family val="2"/>
      </rPr>
      <t xml:space="preserve">
</t>
    </r>
  </si>
  <si>
    <t>Plan Operativo Anual (POA) 2022</t>
  </si>
  <si>
    <t>Eje de la Estrategia Nacional de Desarrollo 2030: Eje 3, Una economía territorial y sectorialmente integrada, innovadora, diversificada, plural, orientada a la calidad y ambientalmente sostenible, que crea y desconcentra la riqueza, genera crecimiento alto y sostenido con equidad y empleo digno, y que aprovecha y potencia las oportunidades del mercado local y se inserta de forma competitiva en la economía global.</t>
  </si>
  <si>
    <t>Eje Estratégico del PEI: 2. Organización interna y aumento de la capacidad institucional.</t>
  </si>
  <si>
    <t>Cronograma de programación mensual</t>
  </si>
  <si>
    <t>RESULTADOS ESPERADOS</t>
  </si>
  <si>
    <t>PRODUCTO</t>
  </si>
  <si>
    <t>ACTIVIDAD</t>
  </si>
  <si>
    <t>ÁREA RESPONSABLE</t>
  </si>
  <si>
    <t>ÁREA DE APOYO</t>
  </si>
  <si>
    <t>MEDIO VERIFICACIÓN</t>
  </si>
  <si>
    <t>OBSERVACIONES</t>
  </si>
  <si>
    <t>Trimestre 1</t>
  </si>
  <si>
    <t>Trimestre 2</t>
  </si>
  <si>
    <t>Trimestre 3</t>
  </si>
  <si>
    <t>Trimestre 4</t>
  </si>
  <si>
    <t>Total Anual</t>
  </si>
  <si>
    <t>DESCRIPCIÓN</t>
  </si>
  <si>
    <t>INDICADOR
PRODUCCIÓN</t>
  </si>
  <si>
    <t>TIPO DE INDICADOR</t>
  </si>
  <si>
    <t>META</t>
  </si>
  <si>
    <t>PRIORIDAD</t>
  </si>
  <si>
    <t>TRIMESTRE 1</t>
  </si>
  <si>
    <t>TRIMESTRE 2</t>
  </si>
  <si>
    <t>TRIMESTRE 3</t>
  </si>
  <si>
    <t>TRIMESTRE 4</t>
  </si>
  <si>
    <t>Enero</t>
  </si>
  <si>
    <t>Febrero</t>
  </si>
  <si>
    <t>Marzo</t>
  </si>
  <si>
    <t>Total T1</t>
  </si>
  <si>
    <t>Abril</t>
  </si>
  <si>
    <t>Mayo</t>
  </si>
  <si>
    <t>Junio</t>
  </si>
  <si>
    <t>Total T2</t>
  </si>
  <si>
    <t>Julio</t>
  </si>
  <si>
    <t>Agosto</t>
  </si>
  <si>
    <t>Septiembre</t>
  </si>
  <si>
    <t>Total T3</t>
  </si>
  <si>
    <t>Octubre</t>
  </si>
  <si>
    <t>Noviembre</t>
  </si>
  <si>
    <t>Diciembre</t>
  </si>
  <si>
    <t>Total T4</t>
  </si>
  <si>
    <t>Lograr el mejor funcionamiento de las actividades realizadas en las áreas.</t>
  </si>
  <si>
    <t>Evaluaciones de Seguimiento, Medidas Correctivas y Optimización.</t>
  </si>
  <si>
    <t>No. de Informes de evaluación.</t>
  </si>
  <si>
    <t>Unidad</t>
  </si>
  <si>
    <t>A</t>
  </si>
  <si>
    <t>1 - Solicitud de auditoría.
2 - Aprobación de auditoría.
3 - Ejecutar.</t>
  </si>
  <si>
    <t>1,2 - Auditoria aprobada.
3 - Registro de participantes. Informe Final. Plan de Seguimiento.</t>
  </si>
  <si>
    <t>Comunicación formal con el propósito de solicitar la realización de la auditoría.</t>
  </si>
  <si>
    <t>Evaluación de procedimientos institucionales.</t>
  </si>
  <si>
    <t>No. de Informes sobre incidencias encontradas.</t>
  </si>
  <si>
    <t>1,2 - Auditoria aprobada.
3 - Registro de participantes. Informe de auditoria.</t>
  </si>
  <si>
    <t>Garantizar la mejora continua de los procesos.</t>
  </si>
  <si>
    <t>Resumen Ejecutivo de la Implementación de los Controles Internos de la MAE.</t>
  </si>
  <si>
    <t>No. de Informes.</t>
  </si>
  <si>
    <t>1 - Recolectar información.
2 - Realizar informe.</t>
  </si>
  <si>
    <t>-</t>
  </si>
  <si>
    <t>1-Informes Recibidos de las dependencias de  Fiscalización, Revisión y Seguimientos.                                                  2- Informe del Seguimiento Normativo a la MAE.</t>
  </si>
  <si>
    <t>Informar a la MAE sobre la situación de las Normas.</t>
  </si>
  <si>
    <t>Mantener vigilancia sobre los gastos operativos.</t>
  </si>
  <si>
    <t>Informe de Validación y Cumplimiento Normativo.</t>
  </si>
  <si>
    <t>B</t>
  </si>
  <si>
    <t xml:space="preserve">1 - Recolectar información.
2 - Realizar informe.                                                                                                                                                                        3- Realizar Plan </t>
  </si>
  <si>
    <t>1.Informes de las áreas involucradas.                                                                                                                           2.Informe Final.
3. Plan de Seguimiento.</t>
  </si>
  <si>
    <t>Registrar todos los documentos y validar, evaluar y controlar la ejecución de las actividades institucionales.</t>
  </si>
  <si>
    <t xml:space="preserve">Validación, evaluación y control de documentos de ejecución, administración y de operaciones. </t>
  </si>
  <si>
    <t>1 - Recepción de los documentos de todas las áreas.
2 - Revisión de los documentos.
3 - Corrección de los documentos.
4 - Entrega de los documentos.</t>
  </si>
  <si>
    <t>1 - Registro en el libro de entrada.
2,3 - Informe de revisión.
4 - Registro en el libro de salida.</t>
  </si>
  <si>
    <t>Revisión de contratos.</t>
  </si>
  <si>
    <t>1 - Recepción de los documentos.
2 - Revisión.
3 - Corrección.
4 - Entrega.</t>
  </si>
  <si>
    <t>1. Formato de Recepción de contratos.                                                                                                                                      2 Informe de Revisión.</t>
  </si>
  <si>
    <t>Análisis y revisión de nómina.</t>
  </si>
  <si>
    <t>1 - Recepción de la nómina de empleados fijos.
2 - Revisión de  la nómina de empleados fijos. 
3 - Entrega de la nómina revisada.</t>
  </si>
  <si>
    <t>1 - Libro de registro de entrada.
2 - Validación del fiscalizador.
3 - Libro de registro de salida.</t>
  </si>
  <si>
    <t>Revisión de expedientes administrativos financieros.</t>
  </si>
  <si>
    <t>1 - Recepción de expedientes administrativos financieros.
2 - Revisión de los expedientes.
3 - Entrega de los expedientes revisados.</t>
  </si>
  <si>
    <t>Fiscalizar las operaciones institucionales.</t>
  </si>
  <si>
    <t>Informe Fiscalización de operaciones institucionales.</t>
  </si>
  <si>
    <t>1 - Programar fecha para la fiscalización de las operaciones institucionales.
2 - Planificación de las operaciones.
3 - Ejecución de las operaciones.</t>
  </si>
  <si>
    <t>1,2 - Programación o cronograma de trabajo.
3 - Informe de fiscalización de las operaciones institucionales.</t>
  </si>
  <si>
    <t>Arqueo de Fondos Operacionales.</t>
  </si>
  <si>
    <t>No. de Informes de resultados de los Arqueos de Fondos Operacionales.</t>
  </si>
  <si>
    <t>1 - Escoger la fecha para la realización del arqueo.
2 - Realizar el arqueo.</t>
  </si>
  <si>
    <t>1 - Programación o cronograma de trabajo.
2 - Informe de arqueo.</t>
  </si>
  <si>
    <t>Realizar de manera aleatoria.</t>
  </si>
  <si>
    <t>Auditoría a realizar.</t>
  </si>
  <si>
    <t>No. de auditorías realizadas.</t>
  </si>
  <si>
    <t>1 - Programar fecha para la auditoría.
2 - Planificar auditoría.
3 - Ejecutar la auditoría.</t>
  </si>
  <si>
    <t>1,2 - Programación o cronograma de trabajo.
3 - Informe de auditoría.</t>
  </si>
  <si>
    <t>Cheques revisados.</t>
  </si>
  <si>
    <t>No. de Informes de cheques revisados.</t>
  </si>
  <si>
    <t>1 - Recepción de cheques a revisar.
2 - Revisión de cheques.
3 - Entrega de cheques.</t>
  </si>
  <si>
    <t>1,2,3 - Informe de Cheques revisados.</t>
  </si>
  <si>
    <t>Fiscalización y Val. de las. Operaciones Financieras en Bodegas Móviles.</t>
  </si>
  <si>
    <t>1 - Programar fecha para la fiscalización y validación de operaciones financieras en Bodegas Móviles.
2 - Planificación de las operaciones. 
3 - Ejecución de las operaciones.</t>
  </si>
  <si>
    <t>1,2 - Programación o cronograma de trabajo.
3 - Informe de fiscalización de las operaciones de Bodegas Móviles.</t>
  </si>
  <si>
    <t>Fiscalización y Val. Operaciones Op/Finc. En Mercados de Productores.</t>
  </si>
  <si>
    <t>1 - Programar fecha para la fiscalización y validación de operaciones financieras en Mercados de Productores.
2 - Planificación de las operaciones. 
3 - Ejecución de las operaciones.</t>
  </si>
  <si>
    <t>1,2 - Programación o cronograma de trabajo.
3 - Informe de fiscalización de las operaciones de Mercados de Productores.</t>
  </si>
  <si>
    <t>Fiscalización y Validación de Inventario de Materiales y Suministros.</t>
  </si>
  <si>
    <t>No. de Inventarios a Suministros.</t>
  </si>
  <si>
    <t>1 - Programar fecha para la fiscalización y validación del inventario de materiales de suministro.
2 - Planificar el inventario de materiales de suministro.
3 - Ejecución del inventario.</t>
  </si>
  <si>
    <t>1,2 - Programación o cronograma de trabajo.
3 - Informe de fiscalización de la validación de inventario de materiales y suministro.</t>
  </si>
  <si>
    <t>Comunicación formal con el propósito de solicitar la realización del Inventario.</t>
  </si>
  <si>
    <t>Fiscalización y Validación de Inventario de Productos.</t>
  </si>
  <si>
    <t>No. de Inventarios a Productos.</t>
  </si>
  <si>
    <t>1 - Programar fecha para la fiscalización y validación de inventario de producto.
2 - Planificación del inventario de producto.
3 - Ejecución del inventario de producto.</t>
  </si>
  <si>
    <t>1,2 - Programación de trabajo.
3 - Informe de fiscalización de la validación del inventario de producto.</t>
  </si>
  <si>
    <t>Informe de Ingresos Mensuales de la Institución.</t>
  </si>
  <si>
    <t>No. de Informes de Ingresos.</t>
  </si>
  <si>
    <t>1 - Recolectar información sobre los ingresos mensuales.
2 - Realizar informe mensual final.</t>
  </si>
  <si>
    <t>1,2 - Informe de ingreso mensual.</t>
  </si>
  <si>
    <t>Informe de Pagos Electrónicos a Empleados.</t>
  </si>
  <si>
    <t>No. de Informes de Pagos Electrónicos.</t>
  </si>
  <si>
    <t>1 - Recolectar información sobre los pagos electrónicos a empleados. 
2 - Realizar informe mensual final.</t>
  </si>
  <si>
    <t>1,2 - Informe de pagos electrónicos a empleados.</t>
  </si>
  <si>
    <t>Revisar pagos electrónicos a empleados.</t>
  </si>
  <si>
    <t>Fiscalización de Transferencias  Electrónicas (varias).</t>
  </si>
  <si>
    <t>No. de Informes de pagos por transferencia.</t>
  </si>
  <si>
    <t>1 - Recolectar información sobre las transferencias.
2 - Realizar informe mensual final.</t>
  </si>
  <si>
    <t>1,2 - Reporte de transferencias electrónicas.</t>
  </si>
  <si>
    <t>Fiscalización de Expedientes para Fines de Pagos.</t>
  </si>
  <si>
    <t>No. de Informes de expedientes revisados.</t>
  </si>
  <si>
    <t>1 - Recepción de expedientes para fines de pago.
2 - Revisión de los expedientes.
3 - Entrega de los expedientes revisados.</t>
  </si>
  <si>
    <t>Recibir de Revisión los Expedientes.</t>
  </si>
  <si>
    <t>1 - Recepción.
2 - Revisión.
3 - Entrega.</t>
  </si>
  <si>
    <t>1. Recepción de la Nómina.                                                                                                                                                         2. Informe de Revisión.</t>
  </si>
  <si>
    <t>1 - Programar fecha para la validación de los inventarios de Activos Fijos.
2 - Planificación del inventario de Activos Fijos.
3 - Ejecución del inventario.</t>
  </si>
  <si>
    <t>1 - Programación o cronograma de trabajo.
2 - Formato de verificación y validación de inventario de Activos Fijos.</t>
  </si>
  <si>
    <t>Verificar los Activos Fijos, Aleatorios.</t>
  </si>
  <si>
    <t>Nombre del área: Departamento Jurídico.</t>
  </si>
  <si>
    <t>Desarrollar los procesos descritos en la Ley No. 340-06 sobre Compras y Contrataciones Públicas y el Código de Trabajo (Ley 16-92), a fin de realizar los procedimientos legales correspondientes.</t>
  </si>
  <si>
    <t>Contratos Varios.</t>
  </si>
  <si>
    <t>No. de Contratos Ejecutados.</t>
  </si>
  <si>
    <t>1 - Recepción la solicitud del contrato.
2 - Verificación del cumplimiento de los requisitos.
3 - Redacción y remisión.</t>
  </si>
  <si>
    <t>1 - Solicitud por escrito.
2 - Expediente remitido.
3 - Contrato redactado.</t>
  </si>
  <si>
    <t>Demandas Varias.</t>
  </si>
  <si>
    <t>No. de Demandas Ejecutadas.</t>
  </si>
  <si>
    <t>1 - Recepción del acto.
2 - Asignación del abogado para el estudio del caso.
3 - Representación  y asistencia a la audiencia.</t>
  </si>
  <si>
    <t>1 - Expediente notificado por Alguacil.
2 - Documento de apoderamiento al abogado.
3 - Actas de audiencias y documentos depositados en los tribunales.</t>
  </si>
  <si>
    <t>Cumplir con todos los Acuerdos Pautados, trabajando a favor de lo establecido en los artículos 2044 y 2052 del Código Civil.</t>
  </si>
  <si>
    <t>Redacción de Acuerdos de Pago de Prestaciones Laborales.</t>
  </si>
  <si>
    <t>No. de Acuerdos de Pago Ejecutados.</t>
  </si>
  <si>
    <t>1 - Recepción de la solicitud del acuerdo de pago.
2 - Redacción del documento.
3 - Obtención de firmas y legalización.</t>
  </si>
  <si>
    <t>1 - Demandas laborales, sentencias definitivas, cartas de desvinculación o contratos incumplidos.
2 - Acuerdos redactados.
3 - Acuerdos firmados y legalizados por notario.</t>
  </si>
  <si>
    <t>Validar los procesos, actividades y acuerdos adoptados por la Institución en las reuniones del Directorio Ejecutivo.</t>
  </si>
  <si>
    <t>Redacción Actas de Reunión de Directorio.</t>
  </si>
  <si>
    <t xml:space="preserve">No. de Actas Redactadas. </t>
  </si>
  <si>
    <t>1 - Verificación del cumplimiento de las normas.
2 - Redacción de documentos legales.</t>
  </si>
  <si>
    <t xml:space="preserve">1 - Documentos en físico.
2 - Documentos redactados. </t>
  </si>
  <si>
    <t>Cumplir con los pagos de beneficios laborales según desvinculaciones.</t>
  </si>
  <si>
    <t>Redacción de Recibo de Descargos por Beneficios Laborales.</t>
  </si>
  <si>
    <t>No. de Recibos de Descargos Redactados.</t>
  </si>
  <si>
    <t>1 - Recepción de la solicitud.
2 - Redacción y anexo del expediente correspondiente.</t>
  </si>
  <si>
    <t xml:space="preserve">1 - Copia del cheque.
2 - Recibo de descargo redactado.                            </t>
  </si>
  <si>
    <t>Nombre del área: Dirección Administrativa Financiera.</t>
  </si>
  <si>
    <t>Transparentar los procesos de la adquisición de los bienes y servicios.</t>
  </si>
  <si>
    <t>Informes de Ejecución del Plan de Compras 2022.</t>
  </si>
  <si>
    <t>No. de informes ejecutados.</t>
  </si>
  <si>
    <t>1 - Solicitar requerimientos de insumos a las áreas.
2 - Ajuste del Plan de Compras al presupuesto aprobado.
3 - Consolidación de requerimientos.
4 - Ejecución del proceso de compras.
5 - Actualizar y compartir Informe de Ejecución del Plan de Compras.</t>
  </si>
  <si>
    <t>1 - Formularios de requerimientos de insumos a las áreas.
2 - Plan de Compras al presupuesto aprobado.
3 - Expedientes de requerimientos por área.
4 - Plataforma Dirección General de Compras y Contrataciones.
5 - Informe de Ejecución del Plan de Compras.</t>
  </si>
  <si>
    <t>Honrar los compromisos financieros de la Institución.</t>
  </si>
  <si>
    <t>Recepción de ingresos producto de las actividades de la Institución.</t>
  </si>
  <si>
    <t>No. de reportes mensuales de ingresos internos.</t>
  </si>
  <si>
    <t>1 - Recepción en caja de ingresos producto de las actividades de la Institución.
2 - Ingresar el efectivo.
3 - Elaborar reporte de ingresos.</t>
  </si>
  <si>
    <t>1 - Conduce de ingresos producto de las actividades de la Institución.
2 - Reporte firmado sobre el conteo del efectivo.
3 - Documento reporte de ingresos.</t>
  </si>
  <si>
    <t>Ejecución de los pagos de sueldos y otros compromisos al personal institucional.</t>
  </si>
  <si>
    <t>No. de relaciones de pagos de nómina.</t>
  </si>
  <si>
    <t xml:space="preserve">1 - Recepción de las instrucciones de pago de nómina de parte del Departamento de Registro, Control y Nómina.
2 - Ejecución de los pagos electrónicos. </t>
  </si>
  <si>
    <t xml:space="preserve">1 - Archivo Excel de las instrucciones de pago de nómina de parte del Departamento de Registro, Control y Nómina.
2 - Reporte de transferencias electrónicas. </t>
  </si>
  <si>
    <t>Ejecución de los pagos a suplidores.</t>
  </si>
  <si>
    <t>No. de relaciones de pagos a suplidores.</t>
  </si>
  <si>
    <t xml:space="preserve">1 - Recepción de facturas de suplidores.
2 - Ejecución de los pagos. </t>
  </si>
  <si>
    <t xml:space="preserve">1 - Facturas de suplidores.
2 - Cheques. </t>
  </si>
  <si>
    <t>Transparentar las operaciones de la Institución ante el Gobierno Central y la población.</t>
  </si>
  <si>
    <t>Estados Financieros Mensuales.</t>
  </si>
  <si>
    <t>No. de publicaciones de Estados Financieros.</t>
  </si>
  <si>
    <t>1 - Registrar transacciones. 
2 - Contabilizar transacciones en el libro mayor. 
3 - Preparar las entradas de ajuste al final del período. 
4 - Preparar un balance de comprobación ajustado. 
5 - Realizar inventario de activos fijos.</t>
  </si>
  <si>
    <t>1 - Registro de transacciones. 
2 - Libro mayor. 
3 - Reporte de inventario al final del período. 
4 - Balance de comprobación ajustado. 
5 - Reporte de inventario de activos fijos.</t>
  </si>
  <si>
    <t>Reporte de Activos Fijos.</t>
  </si>
  <si>
    <t>No. de publicaciones de Reportes de Activos Fijos.</t>
  </si>
  <si>
    <t>1 - Conduce de recepción de activos fijos.
2 - Etiquetas de identificación.
3 - Registro firmado por el encargado de contabilidad. 
4 - Expedientes de compras de activos fijos.
5 - Revisión física de estos activos.</t>
  </si>
  <si>
    <t>Monitorear y controlar el presupuesto anual aprobado para la Institución.</t>
  </si>
  <si>
    <t>Informes Mensuales de Ejecución Presupuestaria 2022.</t>
  </si>
  <si>
    <t>No. de Informes ejecutados.</t>
  </si>
  <si>
    <t>1 - Solicitud de insumos a las áreas pertinentes en materia de ejecución presupuestaria.
2 - Realizar ajustes necesarios en el sistema presupuestario.
3 - Elaboración y publicación del informe de ejecución presupuestaria definitivo.
4 - Remisión a la MAE para autorización y firma.
5 - Remisión a los organismos gubernamentales correspondientes.</t>
  </si>
  <si>
    <t xml:space="preserve">1 - Datos financieros recibidos y procesados en el sistema presupuestario.
2 - Informe financiero ejecutado.
3 - Informes de ejecuciones presupuestarias terminados y publicados en el Portal de Transparencia.
4 - Informes firmados y sellados por la MAE.
5 - Oficios firmados, sellados y recibidos por los organismos gubernamentales.  </t>
  </si>
  <si>
    <t>Informes Trimestrales de Ejecución Presupuestaria 2022.</t>
  </si>
  <si>
    <t>Proporcionar transporte a los empleados y áreas operativas del INESPRE.</t>
  </si>
  <si>
    <t>Reporte mensual de uso de camiones.</t>
  </si>
  <si>
    <t>1 - Solicitud de servicio de transporte por actividad.
2 - Recibir solicitud de servicio de transporte por parte de la Dirección, Departamento, División, Sección o Unidad correspondiente.
3 - Cierre del servicio.</t>
  </si>
  <si>
    <t>1 - Carta de solicitud de servicio de transportación.
2 - Factura de suplidores de servicios de camiones y vehículos en general utilizados por la Institución.
3 - Reporte de servicio de transporte debidamente firmado y sellado por la Dirección, Departamento, División, Sección o Unidad correspondiente.</t>
  </si>
  <si>
    <t>Garantizar la higiene en todas las áreas de la Institución.</t>
  </si>
  <si>
    <t>Limpieza de la Institución.</t>
  </si>
  <si>
    <t>% de limpieza de las áreas de la Institución.</t>
  </si>
  <si>
    <t>Porcentaje</t>
  </si>
  <si>
    <t>1 - Recibir formulario de control de limpieza.
2 - Revisar y verificar si existen inconformidades, para luego retornar al Auxiliar de Mayordomía para su corrección.
3 - Comprobar que todo esté correcto y entregar el formulario al Auxiliar Administrativo para los fines de archivo.</t>
  </si>
  <si>
    <t>1 - Controles de limpieza.
2 - Experiencia de los usuarios de nuestras instalaciones.
3 - Formularios de controles de limpieza debidamente archivados.</t>
  </si>
  <si>
    <t>Satisfacer las necesidades y requisitos de las diferentes áreas del INESPRE, garantizando la detección temprana de las fallas en equipos y servicios para el buen funcionamiento y permitiendo el desarrollo de las actividades operativas y administrativas.</t>
  </si>
  <si>
    <t>Inspección y mantenimiento de la infraestructura de la Institución.</t>
  </si>
  <si>
    <t>% de funcionalidad de la infraestructura de las áreas de la Institución.</t>
  </si>
  <si>
    <t>1 - Recorrido anual de verificación de equipos e instalaciones.
2 - Ejecución del mantenimiento. Este puede ser con recursos internos o externos. 
3 - Entrega de informe de mantenimiento realizado.</t>
  </si>
  <si>
    <t>1 - Buen funcionamiento de las áreas y equipos.
2 - Facturas de compras y/o servicios relacionados a mantenimientos.
3 - Informes de mantenimiento.</t>
  </si>
  <si>
    <t>Nombre del área: Dirección de Abastecimiento, Distribución y Logística.</t>
  </si>
  <si>
    <t>Eje Estratégico del PEI: 1. Establecimiento de esquemas de comercialización eficiente de productos agropecuarios.</t>
  </si>
  <si>
    <t>Abastecer los canales de comercialización y almacenes regionales con productos agropecuarios en las comunidades de escasos recursos en el tiempo requerido.</t>
  </si>
  <si>
    <t>Abastecimiento de Bodegas Móviles.</t>
  </si>
  <si>
    <t>No. de Bodegas Móviles Abastecidas.</t>
  </si>
  <si>
    <t>1 - Planificar la logística de abastecimiento y distribución de los productos.
2 - Abastecer productos y ejecutar ruta Bodegas Móviles.
3 - Sortear y convertir en inventario las devoluciones de productos de las Bodegas Móviles.
4  - Planificar y ejecutar Bodegas Móviles de productos sobrantes de las devoluciones.</t>
  </si>
  <si>
    <t>1,3 - Programa semanal de abastecimiento y distribución.
2,4 - Reporte diario de abastecimiento y distribución. Documento de Carga/Descarga Diaria.</t>
  </si>
  <si>
    <t>Abastecimiento de Mercados de Productores.</t>
  </si>
  <si>
    <t>No. de Mercados de Productores Abastecidos.</t>
  </si>
  <si>
    <t>1 - Planificar la logística de abastecimiento y distribución de los productos.
2 - Abastecer productos y ejecutar ruta de los Almacenes Regionales.</t>
  </si>
  <si>
    <t xml:space="preserve">1 - Programa semanal de abastecimiento y distribución. Reporte diario de abastecimiento y distribución.
2 - Documento de carga/descarga diario. Programa semanal de abastecimiento y distribución. </t>
  </si>
  <si>
    <t>Nombre del área: Dirección de Comercialización.</t>
  </si>
  <si>
    <t>Concretar el cumplimiento de las políticas de requerimientos de compras de los rubros agropecuarios para su venta y distribución en los canales de comercialización de acuerdo con lo establecido en los manuales de procedimientos.</t>
  </si>
  <si>
    <t>Requerimientos de Compras de Productos en el 2022.</t>
  </si>
  <si>
    <t>No. de Requerimientos de Compras de Productos en el 2022 entregados a la División de Compras y Contrataciones.</t>
  </si>
  <si>
    <t>1 - Investigar los componentes de la Canasta Básica Familiar.
2 - Seleccionar los rubros agropecuarios y la cantidad que se va a comprar de acuerdo a la programación.
3 - Investigación y fijación de precios.</t>
  </si>
  <si>
    <t>1 - Documento de requerimientos de compras de productos e informes realizados.
2 - Plan de Compras.
3 - Plantillas de levantamiento de precios e informes.</t>
  </si>
  <si>
    <t>Estabilizar los precios de los rubros agropecuarios comercializados en el mercado nacional.</t>
  </si>
  <si>
    <t>Fijación de Precios.</t>
  </si>
  <si>
    <t>No. de Informes de los precios establecidos a cada rubro agropecuario entregados a la Dirección Ejecutiva.</t>
  </si>
  <si>
    <t>1 - Recopilar y analizar los precios de ventas de los principales rubros agropecuarios en los mercados populares, supermercados, colmados y almacenes.                                                                  
2 - Fijar los precios de ventas de los productos a comercializar.</t>
  </si>
  <si>
    <t>1 - Plantillas de levantamiento de precios e informes.
2 - Plantilla de Fijación de Precios, correo electrónico e informes.</t>
  </si>
  <si>
    <t xml:space="preserve">Ofertar a la población productos aptos e inocuos a precios asequibles, además de facilitar la comercialización directa entre el productor y el consumidor final. </t>
  </si>
  <si>
    <t>Gestión de Proveedores.</t>
  </si>
  <si>
    <t>No. de invitaciones a productores agropecuarios para su participación en los Mercados de Productores.</t>
  </si>
  <si>
    <t>1 - Crear y mantener actualizada una base de datos de los principales productores y sus respectivos rubros agropecuarios.                  
2 - Acordar con los Productores los precios de ventas de los rubros agropecuarios a comercializar.</t>
  </si>
  <si>
    <t>1 - Base de Datos de productores y documentos de invitación.
2 - Comunicación escrita, correo electrónico y Boletín de Mercados de Productores u Hoja de Programación de Mercados de Productores.</t>
  </si>
  <si>
    <t>Informar sobre la ventas de los productos agropecuarios comercializados en los diferentes programas que realiza la Institución.</t>
  </si>
  <si>
    <t>Boletín Estadístico de la Comercialización Agropecuaria.</t>
  </si>
  <si>
    <t>No. de Boletines emitidos.</t>
  </si>
  <si>
    <t>1 - Reportar los productos y sus respectivas cantidades comercializadas en el mes.</t>
  </si>
  <si>
    <t>1 - Formulario M-P 5 e informes.</t>
  </si>
  <si>
    <t>Aumentar el volumen de comercialización de los productores agropecuarios.</t>
  </si>
  <si>
    <t>Desarrollo y capacitación de productores agropecuarios para la exportación.</t>
  </si>
  <si>
    <t>No. de productores capacitados.</t>
  </si>
  <si>
    <t>1 - Crear una Base de Datos de los principales productores agropecuarios con capacidad para exportar.
2 - Coordinar con entidades externas para capacitar a productores con capacidad productiva de exportación.</t>
  </si>
  <si>
    <t>1 - Base de Datos de productores.
2 - Acuerdos interinstitucionales e informes.</t>
  </si>
  <si>
    <t>Ofertar a las Instituciones del Gobierno productos agropecuarios nutritivos y de alta calidad.</t>
  </si>
  <si>
    <t>Programa de venta a instituciones del Gobierno.</t>
  </si>
  <si>
    <t>Monto en Ventas.</t>
  </si>
  <si>
    <t>Monetario</t>
  </si>
  <si>
    <r>
      <t xml:space="preserve">1 - Abastecer las Instituciones del Gobierno con productos agropecuarios </t>
    </r>
    <r>
      <rPr>
        <sz val="12"/>
        <rFont val="Calibri"/>
        <family val="2"/>
      </rPr>
      <t>a través de las ventas directas.</t>
    </r>
  </si>
  <si>
    <t>1 - Facturas de venta.</t>
  </si>
  <si>
    <r>
      <t xml:space="preserve">VALORES:
</t>
    </r>
    <r>
      <rPr>
        <b/>
        <i/>
        <sz val="16"/>
        <color rgb="FF000000"/>
        <rFont val="Calibri"/>
        <family val="2"/>
      </rPr>
      <t xml:space="preserve">●Transparencia
●Innovación
●Conocimiento
●Calidad e Inocuidad
●Apego al Servicio
</t>
    </r>
    <r>
      <rPr>
        <b/>
        <sz val="20"/>
        <color rgb="FF000000"/>
        <rFont val="Calibri"/>
        <family val="2"/>
      </rPr>
      <t xml:space="preserve">
</t>
    </r>
  </si>
  <si>
    <t>Nombre del área: Dirección de Gestión de Programas.</t>
  </si>
  <si>
    <t>Contribuir con las zonas más vulnerables del país y la población de escasos recursos por medio de alimentos y productos agropecuarios de alta calidad a precios asequibles.</t>
  </si>
  <si>
    <t>No. de Bodegas Móviles Ejecutadas.</t>
  </si>
  <si>
    <t>1 - Programar y coordinar con la Dirección Ejecutiva y con las demás áreas de apoyo.
2 - Realizar las agendas semanales y las programaciones diarias.
3 - Elaborar los presupuestos y realizar las solicitudes al Departamento Financiero.
4 - Llevar a cabo la ejecución de las Bodegas Móviles.</t>
  </si>
  <si>
    <t>1 - Reuniones de las Directivas.
2 - Agenda Semanal, Programaciones Diarias. 
3 - Expedientes de las Transferencias y Solicitudes de Presupuestos y Viáticos. 
4 - Ejecuciones de las Programaciones.</t>
  </si>
  <si>
    <t>No. de Ciudadanos Beneficiados.</t>
  </si>
  <si>
    <t>Mercados de Productores.</t>
  </si>
  <si>
    <t>No. de Mercados de Productores Ejecutados.</t>
  </si>
  <si>
    <t>1 - Programar y coordinar con la Dirección Ejecutiva y con las demás áreas de apoyo.
2 - Realizar las programaciones semanales.
3 - Elaborar los presupuestos y realizar las solicitudes al Departamento Financiero.
4 - Llevar a cabo la ejecución de los Mercados de Productores.</t>
  </si>
  <si>
    <t>1 - Reuniones de las Directivas.
2 - Programaciones Semanales.
3 - Expedientes de las Transferencias y Solicitudes de Presupuestos y Viáticos.
4 - Ejecuciones de las Programaciones.</t>
  </si>
  <si>
    <t>No. de Productores Beneficiados.</t>
  </si>
  <si>
    <t>Nombre del área: Oficina de Libre Acceso a la Información.</t>
  </si>
  <si>
    <t>Garantizar a los ciudadanos el acceso a la información, transparentando la gestión del INESPRE al cumplir con lo establecido en la Ley 200-04 y la Resolución DIGEIG 002-2021.</t>
  </si>
  <si>
    <t>Informaciones del Portal de Transparencia.</t>
  </si>
  <si>
    <t>No. de Informaciones Publicadas.</t>
  </si>
  <si>
    <t>1 - Recepción y revisión de las informaciones.
2 - Publicación y/o actualización de las informaciones en el portal de Transparencia.</t>
  </si>
  <si>
    <t>1 - Correos electrónicos. 
2 - Portal de Transparencia.</t>
  </si>
  <si>
    <t>La Resolución DIGEIG 002-2021 revoca la 1-2018, establece la nueva política de estandarización de las informaciones de los portales de Transparencia y crea el Portal Único de Transparencia.</t>
  </si>
  <si>
    <t>Gestión del Comité de Compras y Contrataciones.</t>
  </si>
  <si>
    <t>-División de Compras y Contrataciones.</t>
  </si>
  <si>
    <t>1 - Convocatorias a reuniones del Comité de Compras.</t>
  </si>
  <si>
    <t>Responder todas las solicitudes de información cumpliendo con el plazo establecido por la Ley 200-04 de Libre Acceso a la Información Pública y su reglamento 130-05.</t>
  </si>
  <si>
    <t>Reportes Estadísticos de las Solicitudes Recibidas.</t>
  </si>
  <si>
    <t>No. de Estadísticas Trimestrales de la OAI.</t>
  </si>
  <si>
    <t>1 - Recepción de solicitud.
2 - Solicitud de respuesta al departamento interno correspondiente.
3 - Remisión de respuesta al solicitante de parte de la OAI.</t>
  </si>
  <si>
    <t>1 - Cuadro de estadísticas trimestrales de la OAI.
2 - Comunicaciones a los departamentos internos.
3 - Comunicaciones de respuesta al solicitante.</t>
  </si>
  <si>
    <t>El plazo otorgado por la Ley para responder las solicitudes corresponde a 15 días hábiles.</t>
  </si>
  <si>
    <t>Alcanzar una puntuación sobresaliente en las evaluaciones cumpliendo con lo establecido en la Resolución DIGEIG 002-2021.</t>
  </si>
  <si>
    <t>Evaluación Mensual de la DIGEIG al Portal de Transparencia.</t>
  </si>
  <si>
    <t>No. de Publicaciones Mensuales.</t>
  </si>
  <si>
    <t>1 - Evaluación Preliminar.
2 - Corrección de observaciones.
3 - Evaluación final.</t>
  </si>
  <si>
    <t>1 - Informe de evaluación preliminar con observaciones.
2 - Captura envío formulario de subsanación.
3 - Índice de Transparencia Estandarizado proporcionado por la DIGEIG.</t>
  </si>
  <si>
    <t>Aunque el portal se actualiza mensualmente, es posible el retraso en la remisión de las evaluaciones debido a toda la reestructuración que está realizando la DIGEIG.</t>
  </si>
  <si>
    <t>Cumplir con todas las actividades plasmadas por la DIGEIG en el Plan de Trabajo, con el fin de mantener una gestión libre de corrupción y apegada a la Transparencia.</t>
  </si>
  <si>
    <t>Evaluaciones Semestrales del Plan de Trabajo de la CEP.</t>
  </si>
  <si>
    <t>No. de Evaluaciones Semestrales del Plan de Trabajo de la CEP.</t>
  </si>
  <si>
    <t>1 - Evaluación por semestre y envío de evidencias a la DIGEIG.
2 - Subsanación.
3 - Puntuación final.</t>
  </si>
  <si>
    <t>-Comisión de Ética Pública (CEP).</t>
  </si>
  <si>
    <t xml:space="preserve">1 - Informe de evaluación preliminar.
2 - Correos electrónicos de informe con observaciones remitidos a la DIGEIG.
3 - Correo de Informe de evaluación final.                              </t>
  </si>
  <si>
    <t>Debido a que la DIGEIG se encuentra en una reestructuración de las CEP, es posible que se puedan ir modificando algunos procesos.</t>
  </si>
  <si>
    <r>
      <rPr>
        <b/>
        <sz val="20"/>
        <color rgb="FF000000"/>
        <rFont val="Calibri"/>
        <family val="2"/>
        <charset val="1"/>
      </rPr>
      <t xml:space="preserve">MISIÓN:
</t>
    </r>
    <r>
      <rPr>
        <b/>
        <i/>
        <sz val="16"/>
        <color rgb="FF000000"/>
        <rFont val="Calibri"/>
        <family val="2"/>
        <charset val="1"/>
      </rPr>
      <t xml:space="preserve">"Contribuir al desarrollo agropecuario a través de acciones y programas orientados a la eficacia, rentabilidad y competitividad de los productores, mediante una comercialización justa y organizada, que garantice el acceso a alimentos de calidad para todos los consumidores". </t>
    </r>
  </si>
  <si>
    <r>
      <rPr>
        <b/>
        <sz val="20"/>
        <color rgb="FF000000"/>
        <rFont val="Calibri"/>
        <family val="2"/>
        <charset val="1"/>
      </rPr>
      <t xml:space="preserve">VISIÓN:
</t>
    </r>
    <r>
      <rPr>
        <b/>
        <i/>
        <sz val="16"/>
        <color rgb="FF000000"/>
        <rFont val="Calibri"/>
        <family val="2"/>
        <charset val="1"/>
      </rPr>
      <t>"Una República Dominicana con garantía de seguridad alimentaria, siendo como institución, parte de un sistema colaborativo entre instancias públicas y privadas del sector agropecuario".</t>
    </r>
  </si>
  <si>
    <r>
      <rPr>
        <b/>
        <sz val="20"/>
        <color rgb="FF000000"/>
        <rFont val="Calibri"/>
        <family val="2"/>
        <charset val="1"/>
      </rPr>
      <t xml:space="preserve">VALORES:
</t>
    </r>
    <r>
      <rPr>
        <b/>
        <i/>
        <sz val="16"/>
        <color rgb="FF000000"/>
        <rFont val="Calibri"/>
        <family val="2"/>
        <charset val="1"/>
      </rPr>
      <t xml:space="preserve">●Transparencia
●Innovación
●Conocimiento
●Calidad e Inocuidad
●Apego al Servicio
</t>
    </r>
    <r>
      <rPr>
        <b/>
        <sz val="20"/>
        <color rgb="FF000000"/>
        <rFont val="Calibri"/>
        <family val="2"/>
        <charset val="1"/>
      </rPr>
      <t xml:space="preserve">
</t>
    </r>
  </si>
  <si>
    <t>Nombre del área: Departamento de Tecnologías de la Información y Comunicación.</t>
  </si>
  <si>
    <t>Proveer a la Institución una solución integral moderna para la gestión de sus operaciones con eficiencia y transparencia.</t>
  </si>
  <si>
    <t>INTRANET (Portal del empleado).</t>
  </si>
  <si>
    <t>% de avance de la segunda etapa de INTRANET.</t>
  </si>
  <si>
    <t>Gestión de solicitudes de servicios para colaboradores:
1 - Configurar la sección de solicitudes de certificaciones de trabajo (carta de trabajo).
2 - Configurar la sección de solicitudes de certificaciones de ingresos (constancia de trabajo para fines bancarios y/o consulares).
3 - Configurar la sección de solicitudes de tramitación de permisos.
4 - Configurar la sección de solicitudes de tramitación de vacaciones.</t>
  </si>
  <si>
    <t>1 - Certificación de trabajo creada.
2 - Certificación de ingresos creada.
3 - Tramitación de permisos realizada.
4 - Tramitación de vacaciones realizada.</t>
  </si>
  <si>
    <t>Aplicaciones/Servicios Web.</t>
  </si>
  <si>
    <t>No. de Aplicaciones.</t>
  </si>
  <si>
    <t>1 - Documento con los requerimientos.
2,3 - Versión beta de la aplicación.
4 - Versión final de la aplicación.</t>
  </si>
  <si>
    <t>Mejorar la seguridad de los equipos por medio de nuestro sistema de seguridad.</t>
  </si>
  <si>
    <t>Plan de Continuidad de Operaciones para servicios de TI.</t>
  </si>
  <si>
    <t>Implementación del sistema de prevención y control de incendios y de monitoreo del cuarto de servidores.</t>
  </si>
  <si>
    <t>1- Levantamiento requerimientos (33%).
 * Dimensionamiento de la solución (Alcance, etapas de implementación).
Insumos: Inventario de Activos TIC en el cuarto de servidores para ser protegido (Estimación de consumo de energía, generación de calor, inspecciones eléctricas etc.).
2- Revisión de propuestas y adjudicación del proyecto (33%).
 * Acorde a los procesos de compras definidos por la Ley de Compras y Contrataciones.
3- Instalación y puesta en marcha (34%).</t>
  </si>
  <si>
    <t>1 - Términos de referencia del proyecto (Especificaciones técnicas, objetivos y alcance del proyecto).
2 - Propuesta de oferentes.
3 - Constancia de recepción de los equipos y licencias (de los departamentos de Inventarios y Activos Fijos). Plan de implementación de la solución.</t>
  </si>
  <si>
    <t>Implementación del área de monitoreo de servidores, redes y otros servicios TIC.</t>
  </si>
  <si>
    <t>1- Levantamiento requerimientos.
 * Inventario de activos de TI, sujetos al plan de monitoreo.
 * Definición de variables a monitorear según el tipo de activo TIC y los umbrales de normalidad, advertencia y criticidad.
 * Establecimiento de responsables por servicio (personas a ser notificadas en caso de alertas) y la matriz de escalamiento.
 Insumos: Inventario de Activos TIC (equipos, servicios, etc.).
2- Instalación, configuración y puesta en marcha.</t>
  </si>
  <si>
    <t>1 - Inventario de equipos sujetos al monitoreo, las variables a monitorear y sus respectivos umbrales de servicio de cada indicador. Matriz de escalamiento  por cada equipo o servicio a monitorear.
2 - Constancia operativa de la solución, pruebas operativas del monitoreo, constancia de recepción de correos ante eventos registrados, reportes de status de los servicios monitoreados.</t>
  </si>
  <si>
    <t>Ampliación del alcance del SOC (Security Operation Center – Centro de monitoreo y prevención de aspectos relativos a la seguridad de la información).</t>
  </si>
  <si>
    <t>1 - Agregar nuevos equipos y servidores a la solución de monitoreo de aspectos de seguridad (OSSIM).
2 - Instalación de Open VAS (Solución escaneo de vulnerabilidades).</t>
  </si>
  <si>
    <t>1 - Reportes de status de las seguridad de nuestros equipos. Constancia operativa de la Consola de monitoreo (OSSIM).
2 - Implementación de la nueva solución Open VAS.</t>
  </si>
  <si>
    <t>% de avance del Plan de Continuidad de Operaciones para servicios de TI (Respaldo Off-Site).</t>
  </si>
  <si>
    <t>1 - Levantamiento requerimientos (33%).
 * Dimensionamiento del almacenamiento requerido para respaldar las informaciones del Site Principal, establecimiento de la retención por cada servicio.
Insumos: Inventario de servicios TIC priorizados acorde a la criticidad de los servicios para la Institución.
Propuesta de ubicación del sitio de contingencia (Los Silos, Herrera, La Nube --Cloud) con sus ventajas y desventajas, costos asociados a la comunicación (conectividad) entre la localidad escogida y nuestro sitio principal.
2 - Revisión de propuestas y adjudicación del proyecto (33%).
 * Acorde a los procesos de compras definidos por la Ley de Compras y Contrataciones.
3 - Instalación y puesta en marcha (34%).</t>
  </si>
  <si>
    <t>1,2 - Reporte de estimación de espacio requerido para la solución de respaldo. Cotizaciones de servicios de comunicación (nuevo servicio o ampliación de algún servicio de conectividad ya existente).
3 - Solución de respaldo instalado en la localidad remota establecida. Inventario de respaldos alojados en dicha solución y calendarios establecidos para los mismos.</t>
  </si>
  <si>
    <t>Red WIFI Institucional.</t>
  </si>
  <si>
    <t>1 - Levantamiento de Campo (34%).
 * Delimitación de las áreas de cobertura WIFI Institucional para el área definida en el alcance del proyecto.
 * Establecimiento de la cantidad de equipos requeridos y las características de los mismos de acuerdo a cada ubicación.
(Este paso constituye un insumo para el proceso de adquisición de los equipos e implementación requerida por el proyecto).
2 - Implementar cableado y montar equipos en sus respectivos puntos o ubicación (33%).
3 - Configuración de las diferentes redes de servicio WIFI que se ofrecerán sobre la infraestructura instalada (33%).
 * Red WIFI empleados para estaciones de trabajo inalámbricas (Laptops, Tablets).
 * Red WIFI empleados dispositivos móviles.
 * Red WIFI para suplir Internet filtrado a invitados a través del portal cautivo de la Institución.</t>
  </si>
  <si>
    <t>1 - Informe de cobertura y requerimientos técnicos del proyecto. Plano de Cobertura WIFI Institucional para el área indicada en el alcance, que también indicará la cantidad y especificaciones técnicas de los Access Points a implementar.
2 - Acuse de recibo de la infraestructura requerida (Cableado) y de los Access Points debidamente instalados en las ubicaciones acordadas. Certificación de disponibilidad WIFI Institucional en el área de cobertura definida.
3 - Portal cautivo para el acceso a la red WIFI de nuestra Institución.</t>
  </si>
  <si>
    <t>Optimización Infraestructura TIC.</t>
  </si>
  <si>
    <t>% de Implementación de la nueva infraestructura de servidores hiper-convergentes.</t>
  </si>
  <si>
    <t>1 - Instalación de la Nueva solución Hiperconvergente (34%).
 * Pruebas operativas de la solución.
 Insumos: Nuevos servidores adquiridos por licitación.
2 - Migración de servicios de la infraestructura actual a la nueva solución Hiper-convergente (33%).
Insumos: Solución Hiperconvergente instalada y full-operativa.
3 - Re-adecuación de los planes de contingencia y de respaldo acordes a la nueva infraestructura (33%).</t>
  </si>
  <si>
    <t>1 - Nuevos servidores instalados, constancia de entrega en almacén, registro de activos fijos.
2 - Constancia de servicios migrados sin reportes de pérdida de datos, apagado de los antiguos servidores, constancia de cierre del proyecto de entrega de la solución Hiperconvergente por parte del proveedor de la solución.
3 - Calendarios de mantenimiento, de respaldos y de ejercicios de recuperación actualizados acorde a la nueva infraestructura.</t>
  </si>
  <si>
    <t>% de Implementación de redundancia del Internet.</t>
  </si>
  <si>
    <t>1 - Cotización de servicio de internet con proveedores distintos al actual (33%).
 * Dimensionamiento de la carga y consumo mínimo requerido (oficina principal).
Insumos: Métricas de consumo de internet últimos 3 a 6 meses.
2- Revisión de propuestas y adjudicación del proyecto (33%).
 * Acorde a los procesos de compras definidos por la Ley de Compras y Contrataciones.
3- Instalación y puesta en marcha (34%).</t>
  </si>
  <si>
    <t>1,2 - Cotización realizada.
3 - Solución implementada en formato Activo-Activo (con balanceo de carga). Pruebas de contingencia en la que se compruebe la eficacia de la solución. Capturas de pantalla de la configuración que da constancia del nuevo servicio. Reporte de pruebas de la redundancia.</t>
  </si>
  <si>
    <t>Recursos Compartidos (Expansión FileServer).</t>
  </si>
  <si>
    <t>1 - Plan de concientización sobre el uso del repositorio institucional de datos, en lugar del uso de los equipos de trabajo individuales de los usuarios.
Insumos: Política de información y comunicación (PO-DTI-001) y Política de Control de Acceso (PO-DTI-002).
2 - Calendario de auditorías selectivas a áreas y departamentos, para garantizar el apego a la política establecida. 
Opcional. Se sugiere el establecimiento de una política de incentivo y penalidad para las áreas o departamentos, según su adaptación a esta política.</t>
  </si>
  <si>
    <t>1 - Circulares, memos y correos masivos.
2 - Estructura de carpetas compartidas por departamentos (Documento de acceso restringido).</t>
  </si>
  <si>
    <t>Optimización Redes LAN/WAN (Continuación, Incluye Herrera y Los Silos).</t>
  </si>
  <si>
    <t>1 - Levantamiento requerimientos (33%).
 * Inventario de activos de TI relativo a las redes de comunicaciones.
 * Dimensionamiento de la solución (switches, routers, servicios de comunicaciones contratados, etc.).
Insumos: Inventario de Activos TIC (equipos, servicios, etc.).
2 - Licitación, revisión de propuestas y adjudicación del proyecto (34%).
 * Acorde a los procesos de licitación definidos por la Ley de Compras y Contrataciones.
3 - Instalación y puesta en marcha (33%).</t>
  </si>
  <si>
    <t>1,2 - Términos de referencia del proyecto (especificaciones técnicas, objetivos y alcance del proyecto). 
3 - Constancia de recepción de los equipos y licencias (de los departamentos de Inventarios y Activos Fijos). Plan de implementación de la solución.
* Nuevo Diseño LAN/WAN de las áreas bajo el alcance definido.
* Lista de Vlans definidas (Documento de acceso restringido).
* Contratos nuevos servicios de Conectividad (WAN Administrada).</t>
  </si>
  <si>
    <t>Instalación de computadoras modernas para mejorar y optimizar las funciones  diarias de los usuarios de la Institución.</t>
  </si>
  <si>
    <t>Continuación con el plan de sustitución de equipos iniciado el año pasado:
1 - Gestionar cotizaciones de los equipos a adquirir.
2 - Iniciar proceso en compras para las licitaciones de las mismas.
3 - Recibir equipos e instalar los equipos.</t>
  </si>
  <si>
    <t>1 - Relación de equipos a sustituir.
2 - Soporte de adquisiciones (cotizaciones, OC).
3 - Conduce de recepción de equipos desde el proveedor. Documento de entrega al usuario final con el debido registro de Activos Fijos.</t>
  </si>
  <si>
    <t>Adquirir licencias para el sistema operativo de las  computadoras y servidores.</t>
  </si>
  <si>
    <t>1 - Cotizar licencias para computadoras y servidores. 
2 - Enviar propuestas a la División de Compras y Contrataciones y esperar el proceso de licitación.
3 - Instalar licencias de Windows 10 y Windows server 2019 en servidores y computadoras.</t>
  </si>
  <si>
    <t>1 - Relación de equipos sin licenciamiento de SO.
2 - Soporte de adquisiciones (cotizaciones, OC).
3 - Conduce de recepción de las licencias desde el proveedor. Documento de entrega al usuario final.</t>
  </si>
  <si>
    <t>Implementación nuevo Dial-Plan.</t>
  </si>
  <si>
    <t>1 - Elaboración de la propuesta de Dial-Plan indicando los rangos de número de extensión por área y/o localidad (40%).
 * Análisis de impacto tanto interno como externo de los cambios que implicaría el nuevo Dial Plan.
 * Plan de implementación por áreas y/o localidades.
2 - Aprobación de la propuesta por parte de la MAE (10%).
3 - Implementación, grabación del nuevo auto-attendant con el nuevo directorio y puesta en marcha (50%).</t>
  </si>
  <si>
    <t>1 - Dial-Plan Propuesto.
2 - Cronograma de implementación.
3 - Plan de socialización del nuevo Dial-Plan para el público interno y externo.  Solución implementada.</t>
  </si>
  <si>
    <t>Actualización seguridad equipos usuarios finales (EndPoints).</t>
  </si>
  <si>
    <t>1- Levantamiento requerimientos (33%).
 * Inventario de equipos (usuarios finales y servidores con Windows/WindowsServer).
Insumos: Inventario de Activos TIC (equipos y servidores).
2 - Licitación, revisión de propuestas y adjudicación del proyecto (34%).
 * Acorde a los procesos de licitación definidos por la Ley de Compras y Contrataciones.
3 - Registro de Licencias EndPoints adquiridas (33%).</t>
  </si>
  <si>
    <t>1 - Inventario de Activos TIC (equipos y servidores).
2 - Cotización realizada.
3 - Constancia de registro de licencias Endpoints adquiridas.</t>
  </si>
  <si>
    <t>Nombre del área: Dirección de Recursos Humanos.</t>
  </si>
  <si>
    <t>Garantizar las oportunidades de mejora de los colaboradores para determinar su permanencia y promoción en la carrera, midiendo y evaluando la calidad de su trabajo con los mecanismos correspondientes.</t>
  </si>
  <si>
    <t>Evaluación del Desempeño del Personal 2022.</t>
  </si>
  <si>
    <t>No. de acuerdos de desempeño realizados.</t>
  </si>
  <si>
    <t>1 - Enviar formularios de Evaluación de Desempeño a Encargados y/o Supervisores inmediatos.
2 - Enviar al MAP las tabulaciones para los fines de lugar.</t>
  </si>
  <si>
    <t>1 - Cantidad de acuerdos de desempeño firmados. Correos.
2 - Informes. Indicador SISMAP.</t>
  </si>
  <si>
    <t>No. de informes de resultados Evaluación del Desempeño.</t>
  </si>
  <si>
    <t>Plan de Capacitación 2022.</t>
  </si>
  <si>
    <t>No. de plantillas de capacitación.</t>
  </si>
  <si>
    <t>1 - Detección de necesidades de capacitación por áreas.
2 - Realizar Plan de capacitación.
3 - Remitir plan al INAP.</t>
  </si>
  <si>
    <t>1 - Comunicación.
2 - Registro de participantes.
3 - Informe trimestral de ejecución de capacitaciones. Certificados.</t>
  </si>
  <si>
    <t>Inducción de personal de nuevo ingreso a la Institución en las localidades regionales.</t>
  </si>
  <si>
    <t>No. de formularios de inducción completados.</t>
  </si>
  <si>
    <t>1 - Jornada de inducción en las localidades regionales al personal de nuevo ingreso de la Institución.
2 - Entrega de brochure de inducción institucional.</t>
  </si>
  <si>
    <t>1 - Comunicación, registro de participantes, formularios firmados.
2 - Brochure final escaneado.</t>
  </si>
  <si>
    <t>Implementación del Sistema de Administración de Servidores Públicos (SASP) 2022.</t>
  </si>
  <si>
    <t>% de Implementación del SASP.</t>
  </si>
  <si>
    <t>1 - Entrenamientos.
2 - Pruebas del sistema en acompañamiento con el MAP.
3 - Ejecución.</t>
  </si>
  <si>
    <t>1 - Correos.
2 - Comunicaciones.
3 - Indicador SISMAP.</t>
  </si>
  <si>
    <t>Programa anual de vacaciones 2022-2023.</t>
  </si>
  <si>
    <t>No. de informes de programación anual de vacaciones.</t>
  </si>
  <si>
    <t>1 - Levantamiento de vacaciones del personal por área.
2 - Informe calendario de vacaciones por área.
3 - Remisión informe a las áreas.
4 - Solicitud por empleado.
5 - Verificación y aprobación.
6 - Seguimiento sobre reintegración a labores.</t>
  </si>
  <si>
    <t>Nómina mensual.</t>
  </si>
  <si>
    <t>No. de reportes de acciones de personal de nómina.</t>
  </si>
  <si>
    <t>1 - Identificar las novedades para nómina.
2 - Aplicar las novedades.
3 - Generar documento de nómina.
4 - Autorizar con firmas.
5 - Enviar al Departamento Financiero.</t>
  </si>
  <si>
    <t>1,2 - Informe de novedades.
3,4,5 - Nómina publicada en el portal web de la Institución.</t>
  </si>
  <si>
    <t>Actualización de las rotaciones y absentismo del personal.</t>
  </si>
  <si>
    <t>No. de informes de absentismo y rotación de personal.</t>
  </si>
  <si>
    <t>1,2,3 - Informe de registro y control. Indicador SISMAP.</t>
  </si>
  <si>
    <t>Actualización de los expedientes activos y desvinculados.</t>
  </si>
  <si>
    <t>No. de movimientos de personal.</t>
  </si>
  <si>
    <t>1 - Escanear expedientes activos y digitar los desvinculados.
2 - Aplicar las novedades.
3 - Completar los expedientes con los documentos requeridos.
4 - Generar listado actualizado de los expedientes.</t>
  </si>
  <si>
    <t>1,2 - Correos. Comunicaciones.
3,4 - Informes.</t>
  </si>
  <si>
    <t>Planificación y organización de los concursos para cargos de carrera.</t>
  </si>
  <si>
    <t>No. de concursos realizados.</t>
  </si>
  <si>
    <t>1 - Detección de necesidades de personal.
2 - Completar plantilla de Planificación de RRHH.
3 - Enviar al MAP la plantilla.
4 - Realización del concurso.
5 - Nombramiento del personal.</t>
  </si>
  <si>
    <t>1 - Concursos publicados en la página Concursa del MAP.</t>
  </si>
  <si>
    <t>Cobertura de vacantes con personal necesario.</t>
  </si>
  <si>
    <t>% de cobertura de vacantes.</t>
  </si>
  <si>
    <t>1 - Detección de necesidades de personal.
2 - Completar plantilla de Planificación de RRHH.
3 - Nombramiento del personal.</t>
  </si>
  <si>
    <t>1 - Comunicaciones.
2 - Designaciones.
3 - Acciones de personal.</t>
  </si>
  <si>
    <t>Inducción de personal a la Institución.</t>
  </si>
  <si>
    <t>No. de actividades de inducción realizadas.</t>
  </si>
  <si>
    <t>1 - Jornada de inducción a la Institución al personal de nuevo ingreso.
2 - Entrega de brochure de inducción institucional.</t>
  </si>
  <si>
    <t>Aplicación de las Políticas de Compensación y Beneficios (PCB).</t>
  </si>
  <si>
    <t>Informe de ejecución de las Políticas de Compensación y Beneficios.</t>
  </si>
  <si>
    <t>1 - Socializar las PCB.
2 - Verificar al personal a reconocer.
3 - Identificar medios para el reconocimiento.
4 - Reconocer al personal.</t>
  </si>
  <si>
    <t>1 - Reuniones para socializar el PCB.
2 - Listado de personas a reconocer.
3,4 - Certificado de reconocimiento al personal elegido.</t>
  </si>
  <si>
    <t>Actualización del Comité de la Salud y Seguridad en el Trabajo (SISTAP).</t>
  </si>
  <si>
    <t>% de implementación del SISTAP.</t>
  </si>
  <si>
    <t>1 - Convocatoria para reunión destinada a las áreas determinadas en la guía.
2 - Determinar el comité.
3 - Acta constitutiva.
4 - Inducción al comité.
5 - Plan de trabajo.
6 - Socialización.</t>
  </si>
  <si>
    <t xml:space="preserve">1 - Correos.
2 - Registro de participantes.
3 - Acta constitutiva.
4 - Fotos de la actividad de inducción.  5,6 – Listado de asistencia para la Socialización del Plan de Trabajo. Indicador SISMAP.
</t>
  </si>
  <si>
    <t>Encuesta de Clima Organizacional.</t>
  </si>
  <si>
    <t>Informe de resultados.</t>
  </si>
  <si>
    <t>1 - Solicitud al MAP.
2 - Determinación de la muestra.
3 - Periodo de aplicación de la encuesta.
4 - Informe de resultados.
5 - Socialización.
6 - Plan de acción.
7 - Informe de resultados del PA.</t>
  </si>
  <si>
    <t>1,2,3 - Correos. Registro de participantes.
4 - Informe de resultados.
5 - Listado de Asistencia de la Socialización del Informe de Resultados.
6 - Plan de Acción redactado.
7 - Informe del Plan de Acción ejecutado.  Indicador SISMAP.</t>
  </si>
  <si>
    <t>Solicitud de pagos de prestaciones laborales y derechos adquiridos.</t>
  </si>
  <si>
    <t>No. de informes de las prestaciones laborales y derechos adquiridos.</t>
  </si>
  <si>
    <t>1 - Carta de desvinculación del personal.
2 - Entrega a las personas correspondientes.
3 - Realización de cálculos de prestaciones laborales.
4 -Realización de solicitud de pago a la Dirección Administrativa Financiera.</t>
  </si>
  <si>
    <t>1,2 - Comunicaciones.
3,4 - Calculo de la prestación aprobada.</t>
  </si>
  <si>
    <t>Automatización y control de pacientes mediante el sistema informático correspondiente para asegurar mejor control y rapidez en la búsqueda de informaciones de los mismos.</t>
  </si>
  <si>
    <t>% de Implementación.</t>
  </si>
  <si>
    <t>1 - Inicio de trabajos del sistema de automatización y control de pacientes del Dispensario Médico.</t>
  </si>
  <si>
    <t>1 - Implementación e informe final.</t>
  </si>
  <si>
    <t>Charlas diversas.</t>
  </si>
  <si>
    <t>No. de charlas.</t>
  </si>
  <si>
    <t>1 - Solicitar a entidad correspondiente Charla.
2 - Reservar el salón.
3 - Convocar al personal.</t>
  </si>
  <si>
    <t>1 - Informe final.
2 - Registro de participantes.</t>
  </si>
  <si>
    <t>Jornada de consulta y toma de presión a los servidores de la Institución.</t>
  </si>
  <si>
    <t>No. de jornadas.</t>
  </si>
  <si>
    <t>1 - Solicitar a entidad correspondiente Jornada.
2 - Reservar el salón.
3 - Convocar al personal.</t>
  </si>
  <si>
    <t>Levantamiento del procedimiento de las licencias médicas.</t>
  </si>
  <si>
    <t>% de implementación.</t>
  </si>
  <si>
    <t>1 - Solicitud de levantamiento de procedimiento junto a la División de Desarrollo Institucional y Calidad en la Gestión.
2 - Creación y presentación del procedimiento.
3 - Socialización con las áreas involucradas.
4 - Ejecución.</t>
  </si>
  <si>
    <t>1 - Informe final.</t>
  </si>
  <si>
    <t>Proceso de evaluación y auditoría médica del personal de licencia recurrente y permanente.</t>
  </si>
  <si>
    <t>No. de Implementaciones de la evaluación del personal de licencia permanente y recurrente.</t>
  </si>
  <si>
    <t>1 - Informe preliminar del estado de cada colaborador.
2 - Revisión y evaluación de cada expediente.
3 - Informe de la condición de salud.
4 - Realización de estudios médicos según informe anterior.
5 - Evaluación presencial e informe final.</t>
  </si>
  <si>
    <t>Nombre del área: Departamento de Seguridad Militar.</t>
  </si>
  <si>
    <t>Seguridad Militar a las Plantas Físicas.</t>
  </si>
  <si>
    <t>No. de Servicios Realizados.</t>
  </si>
  <si>
    <t>1 - Planificar la seguridad que se brindará a las plantas.         
2 - Organizar los militares que llevarán a cabo los servicios.
3 - Ejecutar los servicios programados.</t>
  </si>
  <si>
    <t>1 - Hoja de análisis de los militares en servicios. Informe de supervisión (hojas timbradas y análisis de los militares en servicio).                   
2 - Listado de personal militar asignado a cada planta.
3 - Militares asignados a cada planta.</t>
  </si>
  <si>
    <t>Seguridad Militar a las Bodegas Móviles.</t>
  </si>
  <si>
    <t>1 - Planificar la seguridad que se brindará a las Bodegas Móviles.
2 - Organizar los militares que llevarán a cabo los servicios.
3 - Ejecutar los servicios programados.</t>
  </si>
  <si>
    <t>1 - Hoja de análisis de los militares en servicios.                    
2 - Listado de personal militar asignado a cada Bodega Móvil.
3 - Militares asignados a cada bodega. Informe de actividades mensuales (informe físico de todos los militares utilizados en operativos diarios durante el mes).</t>
  </si>
  <si>
    <t>Seguridad Militar a los Mercados de Productores.</t>
  </si>
  <si>
    <t>1 - Planificar la seguridad que se brindará a los Mercados de Productores.
2 - Organizar los militares que llevarán a cabo los servicios.
3 - Ejecutar los servicios programados.</t>
  </si>
  <si>
    <t>1 - Hoja de análisis de los militares en servicios.                    
2 - Listado de personal militar asignado a cada Mercado de Productores.
3 - Militares asignados a cada bodega. Informe de actividades mensuales (informe físico de todos los militares utilizados en operativos diarios durante el mes).</t>
  </si>
  <si>
    <t>Seguridad Militar a los Funcionarios.</t>
  </si>
  <si>
    <r>
      <t>1 - Planificar la seguridad que se brindará a los funcionarios.</t>
    </r>
    <r>
      <rPr>
        <b/>
        <sz val="12"/>
        <color rgb="FF000000"/>
        <rFont val="Calibri"/>
        <family val="2"/>
      </rPr>
      <t xml:space="preserve">         </t>
    </r>
    <r>
      <rPr>
        <sz val="12"/>
        <color rgb="FF000000"/>
        <rFont val="Calibri"/>
        <family val="2"/>
      </rPr>
      <t xml:space="preserve">
2 - Organizar los militares que llevarán a cabo los servicios.
3 - Ejecutar los servicios programados.</t>
    </r>
  </si>
  <si>
    <t>1 - Hoja de análisis de los militares en servicios. Documento de distribución de fuerza (hojas timbradas).              
2 - Listado de personal militar asignado a cada funcionario.
3 - Militares asignados a cada funcionario.</t>
  </si>
  <si>
    <t>Seguridad Militar a Camiones de Abastecimiento.</t>
  </si>
  <si>
    <r>
      <t>1 - Planificar la seguridad que se brindará a los camiones de abastecimiento.</t>
    </r>
    <r>
      <rPr>
        <b/>
        <sz val="12"/>
        <color rgb="FF000000"/>
        <rFont val="Calibri"/>
        <family val="2"/>
      </rPr>
      <t xml:space="preserve">         </t>
    </r>
    <r>
      <rPr>
        <sz val="12"/>
        <color rgb="FF000000"/>
        <rFont val="Calibri"/>
        <family val="2"/>
      </rPr>
      <t xml:space="preserve">
2 - Organizar los militares que llevarán a cabo los servicios.
3 - Ejecutar los servicios programados.</t>
    </r>
  </si>
  <si>
    <t>1 - Hoja de análisis de los militares en servicios. Documento de distribución de fuerza (hojas timbradas).                   
2 - Listado de personal militar asignado a cada camión de abastecimiento.
3 - Militares asignados a cada camión de abastecimiento.</t>
  </si>
  <si>
    <t>1 - Levantamiento de requerimientos de las aplicaciones.
2 - Desarrollo de las aplicaciones.
3 - Prueba de las aplicaciones.
4 - Puesta en marcha de la aplicación.</t>
  </si>
  <si>
    <t>1 - Recepción de los documentos de adquisición con su cotejo de recepción.
2 - Asignación de número de inventario y etiqueta de identificación para su colocación en un lugar visible. 
3 - Generación del registro y envío al responsable del área receptora, para fines de firma en señal de recibo conforme. 
4 - Devolución del registro firmado por el Encargado de la División de Contabilidad para fines de archivo. 
5 - Realizar informe semestral de recepción o adquisición de activos para fines de controlar la administración de los activos fijos.</t>
  </si>
  <si>
    <t>Bodegas Móviles.</t>
  </si>
  <si>
    <t>Fortalecer los subsistemas del área e innovar los planes estratégicos para el mejoramiento del departamento de gestión humana</t>
  </si>
  <si>
    <t>1,2 - Comunicaciones. Correos.
3 - Informe enviado a las áreas por correo.
4,5,6 - Formulario de solicitud de vacaciones aprobado.</t>
  </si>
  <si>
    <t>1 - Generar el informe de asistencia a través del reloj biométrico.
2 - Enviar mensualmente el registro de asistencia a los encargados de áreas.
3 - Generar reporte de asistencias de las localidades regionales y demás dependencias.</t>
  </si>
  <si>
    <t>Nombre del área: Dirección Agropecuaria, Normas y Tecnología Alimentaria.</t>
  </si>
  <si>
    <t>Adiestrar tanto a Productores como Técnicos Agropecuarios para que estos sean más eficientes en sus labores de Comercialización.</t>
  </si>
  <si>
    <t>Capacitación a Asociaciones de Productores y a Cooperativas en Normas Técnicas de Calidad e Inocuidad.</t>
  </si>
  <si>
    <t>No. de Talleres realizados.</t>
  </si>
  <si>
    <t>1 - Solicitud de capacitación.
2 - Aprobación de capacitación.
3 - Notificación a asociaciones y cooperativas de pequeños y medianos productores.
4 - Llevar a cabo la capacitación.</t>
  </si>
  <si>
    <t>1 - Programar las capacitaciones.
2 - Calendario de actividades.
3 - Comunicación formal.
4 - Informe, listado de participantes y fotos.</t>
  </si>
  <si>
    <t>Dadas las características de estos talleres, deben ser regionales.</t>
  </si>
  <si>
    <t>No. de Productores capacitados.</t>
  </si>
  <si>
    <t>Capacitación a Asociaciones y Cooperativas de Pequeños y Medianos Productores en Estándares de Calidad y Comercialización Agropecuaria.</t>
  </si>
  <si>
    <t>Capacitación de Productores en Buenas Prácticas Agrícolas y Manejo de Post-Cosecha.</t>
  </si>
  <si>
    <t>1 - Solicitud de capacitación.
2 - Aprobación de capacitación.
3 - Notificación a productores.
4 - Llevar a cabo la capacitación.</t>
  </si>
  <si>
    <t>1 - Programar las capacitaciones.
2 - Calendario de actividades.
3 - Comunicación formal.
4 - Informe, listado de participantes y fotos. Certificación de diploma.</t>
  </si>
  <si>
    <t>Capacitación de Productores en Higiene y Manipulación de Cárnicos y Productos Cárnicos.</t>
  </si>
  <si>
    <t>1 - Solicitud de capacitación.
2 - Aprobación de capacitación.
3 - Notificación a técnicos.
4 - Llevar a cabo la capacitación.</t>
  </si>
  <si>
    <t>Capacitación a Productores en Buenas Prácticas de Manipulación de Productos Agropecuarios.</t>
  </si>
  <si>
    <t>Capacitación de Técnicos en Recepción y Buenas Prácticas de Almacenamiento de Productos Agropecuarios.</t>
  </si>
  <si>
    <t>No. de Técnicos capacitados.</t>
  </si>
  <si>
    <t>Tener la garantía de que las Áreas cumplen con los Estándares de Inocuidad para la Comercialización en el Sector Agrícola.</t>
  </si>
  <si>
    <t>Validación y Verificación de Limpiezas y Desinfección en Áreas de Comercialización y de Productos.</t>
  </si>
  <si>
    <t>No. de Validaciones.</t>
  </si>
  <si>
    <t>1 - Inspección del personal que manipula alimentos en los canales de comercialización.
2 - Validar los procedimientos POES (Procedimientos Operativos Estandarizados de Saneamiento).
3 - Definir estándares de Buenas Prácticas Agrícolas (BPA) y Buenas Prácticas de Manipulación.
4 - Definir y aplicar HACCP (Análisis de Peligro y Puntos Críticos de Control es un proceso sistemático preventivo para garantizar la inocuidad alimentaria de forma lógica y objetiva).</t>
  </si>
  <si>
    <t>1 - Informes y fotos de la inspección.
2 - Informes de los procedimientos validados.
3,4 - Informes finales del proceso.</t>
  </si>
  <si>
    <t>Mejorar la competencia de los productores agropecuarios afiliados.</t>
  </si>
  <si>
    <t>Encuentro con Asociaciones y Cooperativas de Productores Agropecuarios para la Afiliación a los Programas de Comercialización Agropecuaria.</t>
  </si>
  <si>
    <t>No. de Encuentros.</t>
  </si>
  <si>
    <t>1 - Visita de orientación.</t>
  </si>
  <si>
    <t>1 - Informe Relación de participantes y fotos.</t>
  </si>
  <si>
    <t>No. de Asociaciones y Cooperativas Afiliadas.</t>
  </si>
  <si>
    <t>No. de Hombres entrenados.</t>
  </si>
  <si>
    <t>No. de Mujeres entrenadas.</t>
  </si>
  <si>
    <t>No. de jóvenes entrenados entre 18 y 24 años.</t>
  </si>
  <si>
    <t>Preservar la Calidad de Vida de los diferentes Colaboradores del INESPRE, así como del Medio Ambiente.</t>
  </si>
  <si>
    <t>Programación de Control y Seguimiento de Aplicación de Normas de Plaguicidas.</t>
  </si>
  <si>
    <t>No. de Controles de Aplicación de Plaguicidas a realizar.</t>
  </si>
  <si>
    <t>1 - Inspección de productos almacenados.
2 - Coordinar con todas las instancias y dependencias las actividades de control de plagas.
3 - Validación de la actividad.</t>
  </si>
  <si>
    <t>1 - Ficha sobre control de almacenamiento.
2 - Calendario de actividades.
3 - Ficha de comprobación.</t>
  </si>
  <si>
    <t>Certificar las Condiciones Óptimas de los Productos Agropecuarios y Agroindustriales.</t>
  </si>
  <si>
    <t>Certificación de calidad e inocuidad (MP-1)  de los productos agropecuarios.</t>
  </si>
  <si>
    <t xml:space="preserve">No. de Certificaciones (MP-1) Análisis de Laboratorio de Productos Agropecuarios expedidos.                          </t>
  </si>
  <si>
    <t xml:space="preserve">1 - Recepción de productos agropecuarios.
2 - Análisis de productos agropecuarios.
3 - Decomisos de productos agropecuarios.    </t>
  </si>
  <si>
    <t>1,2,3 - Formulario MP-1 para la certificación del producto.</t>
  </si>
  <si>
    <t>Según cronograma de requisición de productos de la Dirección de Comercialización.</t>
  </si>
  <si>
    <t>Expedición de Certificaciones de calidad e inocuidad de sus productos agropecuarios a otras instituciones.</t>
  </si>
  <si>
    <t xml:space="preserve">No. de Certificaciones de calidad e inocuidad (externa).                        </t>
  </si>
  <si>
    <t xml:space="preserve">1 - Recepción de muestras.
2 - Análisis de laboratorio.
3 - Entrega de la certificación.  </t>
  </si>
  <si>
    <r>
      <t xml:space="preserve">Lic. Obispo de los Santos
</t>
    </r>
    <r>
      <rPr>
        <sz val="11"/>
        <color indexed="8"/>
        <rFont val="Times New Roman"/>
        <family val="1"/>
      </rPr>
      <t xml:space="preserve">Sub-Director </t>
    </r>
  </si>
  <si>
    <r>
      <t xml:space="preserve">Lic. Frank Hamlet Díaz
</t>
    </r>
    <r>
      <rPr>
        <sz val="11"/>
        <color indexed="8"/>
        <rFont val="Times New Roman"/>
        <family val="1"/>
      </rPr>
      <t>Encargado División de Cooperación Internacional</t>
    </r>
  </si>
  <si>
    <r>
      <t xml:space="preserve">                               Breve Historia Institucional
</t>
    </r>
    <r>
      <rPr>
        <sz val="12"/>
        <color indexed="8"/>
        <rFont val="Times New Roman"/>
        <family val="1"/>
      </rPr>
      <t>El Instituto de Estabilización de Precios (INESPRE) fue creado mediante la Ley No.526 del 11 de diciembre del año 1969, teniendo su sede en Santo Domingo, capital de la República Dominicana. Este organismo es una institución de carácter autónomo y con patrimonio propio, e investido de personalidad jurídica, con todos los atributos inherentes a esta condición.</t>
    </r>
  </si>
  <si>
    <r>
      <t xml:space="preserve">Valores, Enunciados y Explicativos
</t>
    </r>
    <r>
      <rPr>
        <b/>
        <u/>
        <sz val="12"/>
        <color indexed="8"/>
        <rFont val="Times New Roman"/>
        <family val="1"/>
      </rPr>
      <t xml:space="preserve">Transparencia
</t>
    </r>
    <r>
      <rPr>
        <sz val="12"/>
        <color indexed="8"/>
        <rFont val="Times New Roman"/>
        <family val="1"/>
      </rPr>
      <t xml:space="preserve">Ejercemos una gestión pública desde la apertura y el respeto, hasta garantizar el acceso a nuestra información como insumo y aporte a decisiones que apoyen nuestra misión y las del Estado. Nuestras acciones están basadas en mantener una relación honesta y responsable con los dominicanos y las dominicanas.
</t>
    </r>
    <r>
      <rPr>
        <b/>
        <u/>
        <sz val="12"/>
        <color indexed="8"/>
        <rFont val="Times New Roman"/>
        <family val="1"/>
      </rPr>
      <t xml:space="preserve">Innovación
</t>
    </r>
    <r>
      <rPr>
        <sz val="12"/>
        <color indexed="8"/>
        <rFont val="Times New Roman"/>
        <family val="1"/>
      </rPr>
      <t xml:space="preserve">Estamos abiertos a las nuevas ideas, conceptos, técnicas y tecnologías, con la firme convicción de ser eficientes en el incremento sostenido de la productividad agropecuaria de la República Dominicana. 
</t>
    </r>
    <r>
      <rPr>
        <b/>
        <u/>
        <sz val="12"/>
        <color indexed="8"/>
        <rFont val="Times New Roman"/>
        <family val="1"/>
      </rPr>
      <t xml:space="preserve">Conocimiento
</t>
    </r>
    <r>
      <rPr>
        <sz val="12"/>
        <color indexed="8"/>
        <rFont val="Times New Roman"/>
        <family val="1"/>
      </rPr>
      <t xml:space="preserve">Creemos en el conocimiento como fundamento del trabajo bien hecho y como base del crecimiento de nuestros recursos.
</t>
    </r>
    <r>
      <rPr>
        <b/>
        <u/>
        <sz val="12"/>
        <color indexed="8"/>
        <rFont val="Times New Roman"/>
        <family val="1"/>
      </rPr>
      <t xml:space="preserve">Calidad e Inocuidad
</t>
    </r>
    <r>
      <rPr>
        <sz val="12"/>
        <color indexed="8"/>
        <rFont val="Times New Roman"/>
        <family val="1"/>
      </rPr>
      <t xml:space="preserve">Valoramos y construimos nuestro hacer en base a la calidad, definida como la capacidad de cumplir con los requisitos de nuestros clientes: Productores, consumidores, entidades estatales y privadas. Trabajamos para que al consumidor final le lleguen productos sanos y bien tratados en su producción, almacenamiento y distribución.
</t>
    </r>
    <r>
      <rPr>
        <b/>
        <u/>
        <sz val="12"/>
        <color indexed="8"/>
        <rFont val="Times New Roman"/>
        <family val="1"/>
      </rPr>
      <t xml:space="preserve">Apego al Servicio
</t>
    </r>
    <r>
      <rPr>
        <sz val="12"/>
        <color indexed="8"/>
        <rFont val="Times New Roman"/>
        <family val="1"/>
      </rPr>
      <t>Creemos fielmente que nuestra gestión es trascendente. La Institución está llamada a servir, a apoyar el resultado eficiente, el desarrollo de las personas y a ser empáticos desde la mirada del productor, del consumidor y de todas las instituciones estatales y privadas que impactan nuestro propósito. Somos una institución al servicio de la Sociedad dominicana.</t>
    </r>
    <r>
      <rPr>
        <b/>
        <sz val="12"/>
        <color indexed="8"/>
        <rFont val="Times New Roman"/>
        <family val="1"/>
      </rPr>
      <t xml:space="preserve">
</t>
    </r>
  </si>
  <si>
    <t>-Sección de Operaciones Internas.</t>
  </si>
  <si>
    <t>-División de Fiscalización.</t>
  </si>
  <si>
    <t>-Sección de Operaciones Externas.</t>
  </si>
  <si>
    <t>-Dirección Administrativa y Financiera.</t>
  </si>
  <si>
    <t>-Departamento de Normas, Sistemas, Supervisión y Seguimiento.</t>
  </si>
  <si>
    <t>-Sección de Normativas, Seguimiento y Enlace.</t>
  </si>
  <si>
    <t>-Departamento Jurídico.</t>
  </si>
  <si>
    <t>-Sección de Revisión.</t>
  </si>
  <si>
    <t>-Departamento de Registro, Control y Nómina.</t>
  </si>
  <si>
    <t>-Dirección Administrativa Financiera.</t>
  </si>
  <si>
    <t>Fiscalización de Nómina Electrónica.</t>
  </si>
  <si>
    <t>Revisar pagos de Transferencias Electrónicas.</t>
  </si>
  <si>
    <t>Solicitar información.</t>
  </si>
  <si>
    <t xml:space="preserve">Supervisar las Operaciones de los Mercados de Productores y Bodegas Móviles. </t>
  </si>
  <si>
    <t>Organizar y analizar con precaución.</t>
  </si>
  <si>
    <t>No. de Informes de expedientes de nómina revisados.</t>
  </si>
  <si>
    <t>-Departamento de Seguridad Militar.</t>
  </si>
  <si>
    <t>-Dirección de Gestión de Programas.</t>
  </si>
  <si>
    <t>-Todas las áreas institucionales.</t>
  </si>
  <si>
    <t>-Departamento de Tecnologías de la Información y Comunicación.
-División de Desarrollo e Implementación de Sistemas TIC.</t>
  </si>
  <si>
    <t>-Dirección de Recursos Humanos.</t>
  </si>
  <si>
    <t>-Dirección de Recursos Humanos.
-Departamento de Planificación y Desarrollo.
-Dirección de Comercialización.
-Sección de Protocolo.
-Sección de Limpieza.</t>
  </si>
  <si>
    <t>-Departamento de Tecnologías de la Información y Comunicación.
-División de Operaciones TIC.</t>
  </si>
  <si>
    <t>-Departamento de Tecnologías de la Información y Comunicación.
-División de Operaciones TIC.
-División de Administración de Servicios TIC.</t>
  </si>
  <si>
    <t>-División de Desarrollo e Implementación de Sistemas TIC.</t>
  </si>
  <si>
    <t>-Departamento de Tecnologías de la Información y Comunicación.
-División de Administración de Servicios TIC.</t>
  </si>
  <si>
    <t>-Departamento de Tecnologías de la Información y Comunicación.
-División de Seguridad y Monitoreo TIC.
-División de Administración de Servicios TIC.</t>
  </si>
  <si>
    <t>-Unidad de Contratos.</t>
  </si>
  <si>
    <t>-Unidad de Litigios.</t>
  </si>
  <si>
    <t xml:space="preserve">-Dirección de Recursos Humanos.
-Departamento de Comunicaciones. </t>
  </si>
  <si>
    <t>-Departamento Administrativo.</t>
  </si>
  <si>
    <t>-Departamento Financiero.</t>
  </si>
  <si>
    <t>PROGRAMACIÓN TRIMESTRAL</t>
  </si>
  <si>
    <r>
      <t>-Departamento Administrativo</t>
    </r>
    <r>
      <rPr>
        <b/>
        <sz val="12"/>
        <color theme="1"/>
        <rFont val="Calibri"/>
        <family val="2"/>
        <scheme val="minor"/>
      </rPr>
      <t>.</t>
    </r>
    <r>
      <rPr>
        <sz val="12"/>
        <color theme="1"/>
        <rFont val="Calibri"/>
        <family val="2"/>
        <scheme val="minor"/>
      </rPr>
      <t xml:space="preserve">
-División de Compras y Contrataciones.</t>
    </r>
  </si>
  <si>
    <t>-Dirección de Comercialización.</t>
  </si>
  <si>
    <t>-División de Tesorería.</t>
  </si>
  <si>
    <t>-Departamento Financiero.
-División de Activos Fijos.
-Sección de Almacén y Suministros.</t>
  </si>
  <si>
    <t>-División de Contabilidad.
-Departamento de Planificación y Desarrollo.
-Departamento Administrativo.</t>
  </si>
  <si>
    <t>-División de Activos Fijos.</t>
  </si>
  <si>
    <t>-División de Contabilidad.</t>
  </si>
  <si>
    <t>-División de Presupuesto.</t>
  </si>
  <si>
    <t>-División de Transportación.</t>
  </si>
  <si>
    <t>-División de Servicios Generales.</t>
  </si>
  <si>
    <t>-Departamento de Ingeniería y Arquitectura.</t>
  </si>
  <si>
    <t>-Dirección Agropecuaria, Normas y Tecnología Alimentaria.
-Departamento de Normas Técnicas y Estándares de Calidad.
-Departamento de Inocuidad Agroalimentaria.</t>
  </si>
  <si>
    <t>-Sección de Protocolo.
-Departamento Administrativo.
-División de Compras y Contrataciones.
-Departamento de Comunicaciones.</t>
  </si>
  <si>
    <t>-Dirección Agropecuaria, Normas y Tecnología Alimentaria.
-Departamento de Formación en Comercialización Agropecuaria.
-Departamento de Servicios Agropecuarios.</t>
  </si>
  <si>
    <t>-Dirección Agropecuaria, Normas y Tecnología Alimentaria.
-Departamento de Formación en Comercialización Agropecuaria.</t>
  </si>
  <si>
    <t>-Dirección de Abastecimiento, Distribución y Logística.
-Dirección de Comercialización.</t>
  </si>
  <si>
    <t>-Dirección Agropecuaria, Normas y Tecnología Alimentaria.
-Departamento de Servicios Agropecuarios.
-Departamento de Normas Técnicas y Estándares de Calidad.</t>
  </si>
  <si>
    <t>-Dirección Agropecuaria, Normas y Tecnología Alimentaria.
-Departamento de Formación en Comercialización Agropecuaria.
-Departamento de Operaciones.</t>
  </si>
  <si>
    <t>-Dirección Agropecuaria, Normas y Tecnología Alimentaria.
-Departamento de Inocuidad Agroalimentaria.</t>
  </si>
  <si>
    <t>-Departamento de Normas Técnicas y Estándares de Calidad.
-Departamento de Formación en Comercialización Agropecuaria.
-Departamento de Servicios Agropecuarios.</t>
  </si>
  <si>
    <t>-Dirección Agropecuaria, Normas y Tecnología Alimentaria.
-Departamento de Formación en Comercialización Agropecuaria.
-Departamento de Servicios Agropecuarios (División de Afiliación).</t>
  </si>
  <si>
    <t>-Departamento Administrativo.
-Departamento de Planificación y Desarrollo.
-Protocolo.</t>
  </si>
  <si>
    <t>-Dirección Agropecuaria, Normas y Tecnología Alimentaria.
-Departamento de Operaciones.</t>
  </si>
  <si>
    <t>-Departamento de Normas Técnicas y Estándares de Calidad.
-Departamento de Inocuidad Agroalimentaria.
-Departamento Administrativo.</t>
  </si>
  <si>
    <t>-Dirección Agropecuaria, Normas y Tecnología Alimentaria.
-Departamento de Normas Técnicas y Estándares de Calidad.</t>
  </si>
  <si>
    <t>-Departamento de Inocuidad Agroalimentaria.
-Departamento de Servicios Agropecuarios.
-Departamento de Operaciones.</t>
  </si>
  <si>
    <t>-Departamento de Inocuidad Agroalimentaria.
-Departamento de Servicios Agropecuarios.</t>
  </si>
  <si>
    <t>-Dirección de Abastecimiento, Distribución y Logística.</t>
  </si>
  <si>
    <t>-Dirección de Comercialización.
-Dirección de Gestión de Programas.
-Dirección Agropecuaria, Normas y Tecnología Alimentaria.
-Dirección Administrativa Financiera.</t>
  </si>
  <si>
    <t>-Departamento de Planificación y Desarrollo.
-Dirección de Abastecimiento, Distribución y Logística.
-Dirección Agropecuaria, Normas y Tecnología Alimentaria.
-Dirección de Gestión de Programas.
-División de Compras y Contrataciones.</t>
  </si>
  <si>
    <t>-Dirección Agropecuaria, Normas y Tecnología Alimentaria.</t>
  </si>
  <si>
    <t xml:space="preserve">-Dirección de Gestión de Programas.
-Dirección Agropecuaria, Normas y Tecnología Alimentaria.
</t>
  </si>
  <si>
    <t>-Dirección de Gestión de Programas.
-División de Fiscalización.
-Dirección Ejecutiva.
- Departamento de Planificación y Desarrollo.</t>
  </si>
  <si>
    <t>-Dirección Ejecutiva.
-Departamento Jurídico.
-Dirección Agropecuaria, Normas y Tecnología Alimentaria.
- Entidades Externas.</t>
  </si>
  <si>
    <t>-Dirección Agropecuaria, Normas y Tecnología Alimentaria.
-Entidades Externas.</t>
  </si>
  <si>
    <t>-Dirección de Comercialización.
-Dirección de Abastecimiento, Distribución y Logística.
-Dirección Agropecuaria, Normas y Tecnología Alimentaria.
-Dirección Administrativa Financiera.</t>
  </si>
  <si>
    <t>-Departamento de Evaluación de Desempeño y Capacitación.</t>
  </si>
  <si>
    <t>-Dirección Ejecutiva.
-Dirección Administrativa Financiera.
-Departamento de Tecnologías de la Información y Comunicación.</t>
  </si>
  <si>
    <t>-Dirección Ejecutiva.
-Dirección Administrativa Financiera.</t>
  </si>
  <si>
    <t>-Departamento de Reclutamiento y Selección del Personal.</t>
  </si>
  <si>
    <t>-Departamento de Organización del Trabajo y Compensación.</t>
  </si>
  <si>
    <t>-Departamento de Planificación y Desarrollo.
-Dirección Administrativa Financiera.</t>
  </si>
  <si>
    <t>-División de Relaciones Laborales y Sociales.</t>
  </si>
  <si>
    <t>-Dirección Administrativa y Financiera.
-Ministerio de Administración Pública (MAP).</t>
  </si>
  <si>
    <t>-Dispensario Médico.</t>
  </si>
  <si>
    <t>-Dispensario Médico.
-Departamento de Registro, Control y Nómina.
-División de Desarrollo Institucional y Calidad en la Gestión.</t>
  </si>
  <si>
    <t>Identificar, atraer y captar candidatos que cumplan con los requisitos de las posiciones requeridas en la Institución, a través de un reclutamiento efectivo, utilizando las herramientas necesarias que garanticen una evaluación y selección objetiva.</t>
  </si>
  <si>
    <t>Impulsar el desempeño superior y ético alineado a las normativas vigentes, para el logro de los objetivos con el personal idóneo a través de la equidad interna sobre el pago y los beneficios coherentes, en función a las responsabilidades, posiciones y cargas de trabajo.</t>
  </si>
  <si>
    <t>Fomentar la colaboración y la participación de los colaboradores para construir un entorno agradable y seguro donde predomine el liderazgo efectivo.</t>
  </si>
  <si>
    <t>-Oficina de Libre Acceso a la Información.</t>
  </si>
  <si>
    <t>Nombre del área: Dirección Ejecutiva.</t>
  </si>
  <si>
    <t>Tomar decisiones de impacto para la Institución y la ciudadanía, estableciendo, creando y aprobando regulaciones, presupuestos, adquisiciones, cambios, entre otros.</t>
  </si>
  <si>
    <t>Directorio Ejecutivo.</t>
  </si>
  <si>
    <t>No. de encuentros programados.</t>
  </si>
  <si>
    <t>1 - Coordinar fecha, hora y lugar donde se va a llevar a cabo el encuentro.
2 - Convocar miembros al Consejo Directorio Ejecutivo.
3 - Efectuar el encuentro.</t>
  </si>
  <si>
    <t>-Dirección Ejecutiva.</t>
  </si>
  <si>
    <t>-Sección de Protocolo.</t>
  </si>
  <si>
    <t>Las fechas de las celebraciones de los consejos no son previamente establecidas.</t>
  </si>
  <si>
    <t>Dar seguimiento al cumplimiento  eficaz de los planes, proyectos, normas y procesos de nuevas regulaciones.</t>
  </si>
  <si>
    <t>STAFF Ejecutivo.</t>
  </si>
  <si>
    <t>No. de reuniones.</t>
  </si>
  <si>
    <t>Fechas no establecidas.</t>
  </si>
  <si>
    <t>Reuniones con el Ministro de Agricultura.</t>
  </si>
  <si>
    <t>No. de encuentros con la MAE.</t>
  </si>
  <si>
    <t>1 - Solicitar cita con el Ministro.
2 - Presentar Resultados y nuevos proyectos/programas de la Institución.
3 - Presentar status y ejecución de los programas actuales.</t>
  </si>
  <si>
    <t>-Dirección de Gestión de Programas.
-Dirección de Comercialización.
-Dirección de Abastecimiento, Distribución y Logística.
-Dirección Agropecuaria, Normas y Tecnología Alimentaria.</t>
  </si>
  <si>
    <t>Encuentros con  productores.</t>
  </si>
  <si>
    <t>No. de encuentros.</t>
  </si>
  <si>
    <t>-Gerencias regionales.</t>
  </si>
  <si>
    <t>1 - Planificar los encuentros.
2 - Realizar agendas.
3 - Levantar minutas de tópicos relevantes.</t>
  </si>
  <si>
    <t>Nombre del área: Subdirección Ejecutiva.</t>
  </si>
  <si>
    <t>Incrementar la cantidad de productos que conforman la canasta básica familiar que ofrece la Institución a los ciudadanos-clientes.</t>
  </si>
  <si>
    <t>No. de combos alimenticios desarrollados.</t>
  </si>
  <si>
    <t>1 - Correos y comunicaciones internas sobre situación. Licitaciones.
2 - Cartas externas. Encuestas e informe de resultados.
3 - Contacto con productores y minutas de reuniones.
4 - Acuerdos o convenios concretados.
5 - Expansión de la oferta en los programas y publicación en redes sociales.</t>
  </si>
  <si>
    <t>Apoyar la estrategia de comunicación y promoción de los programas de comercialización.</t>
  </si>
  <si>
    <t>No. de estrategias de comunicación implementadas.</t>
  </si>
  <si>
    <t>1 - Trabajar el diseño de la estrategia o propuesta.
2 - Diseñar línea gráfica.
3 - Redacción de textos.
4 - Implementar la estrategia de comunicación.</t>
  </si>
  <si>
    <t xml:space="preserve">1 - Propuesta o diseño aprobado.
2,3,4 - Diseño aprobado para implementación.                                     </t>
  </si>
  <si>
    <t>Apoyo a la estrategia de comunicación de todos los programas, ofertas o mercados.</t>
  </si>
  <si>
    <t>-Subdirección Ejecutiva.</t>
  </si>
  <si>
    <t>-Departamento de Tecnologías de la Información y Comunicación.
-Dirección de Comercialización.</t>
  </si>
  <si>
    <t>-Departamento de Comunicaciones.</t>
  </si>
  <si>
    <t>Nombre del área: Departamento de Comunicaciones.</t>
  </si>
  <si>
    <t>Recopilar y analizar información, elaborar cotenido de calidad y difundir en medios internos o externos.</t>
  </si>
  <si>
    <t>Cobertura de Actividades.</t>
  </si>
  <si>
    <t>No. de coberturas de actividades.</t>
  </si>
  <si>
    <t xml:space="preserve">1 - Agendar actividad.
2 - Realizar fotos, videos y notas de prensa del evento.
3 - Llevar a cabo la edición y corrección del material.
4 - Enviar a los grupos de chat del Departamento de Comunicaciones.
5 - Publicar en medios internos y externos. </t>
  </si>
  <si>
    <t>1 - Invitación al evento.
2 - Notas de prensa, videos y fotos realizadas de la actividad.
3,4 - Material enviado por el chat del Departamento de Comunicaciones para fines de publicación.
5 - Publicación en medios internos como el portal institucional, los murales institucionales, las redes sociales, la revista institucional o en medios externos de comunicación.</t>
  </si>
  <si>
    <t xml:space="preserve">Difundir informaciones institucionales y mantener un buen posicionamiento de la imagen de la Institución. </t>
  </si>
  <si>
    <t>Actualización del Portal Institucional.</t>
  </si>
  <si>
    <t>No. de publicaciones en el portal institucional.</t>
  </si>
  <si>
    <t>1 - Crear y seleccionar contenido.
2 - Publicar notas, fotos, videos u otros documentos.
3 - Monitorear el Portal.</t>
  </si>
  <si>
    <t>1,2,3 - Enlaces del Portal Institucional.</t>
  </si>
  <si>
    <t>Publicaciones en Redes Sociales.</t>
  </si>
  <si>
    <t>No. de publicaciones en redes sociales.</t>
  </si>
  <si>
    <t xml:space="preserve">1 - Recopilar Información.
2 - Crear contenido.
3 - Publicar el contenido.
4 - Monitorear impacto. </t>
  </si>
  <si>
    <t xml:space="preserve">1 - Material necesario para la creación del contenido.
2,3 - Publicación del contenido en redes sociales.
4 - Revisión de los indicadores de las redes sociales. </t>
  </si>
  <si>
    <t>Elaboración de la Revista Institucional.</t>
  </si>
  <si>
    <t>No. de revistas elaboradas.</t>
  </si>
  <si>
    <t>1 - Recolección de información.
2 - Edición del contenido textual.
3 - Definición del orden del contenido de la revista.
4 - Selección de fotos que se publicarán en la revista.
5 - Envío del contenido para fines de diagramación.
6 - Revisión de la revista para fines de difusión en medios internos y externos.
7 - Impresión de la revista.</t>
  </si>
  <si>
    <t xml:space="preserve">1 - Información recolectada para la revista.
2,3,4,5 - Contenido editado para fines de diagramación.
6 - Revista Institucional en PDF difundida en diferentes medios.
7 - Versión impresa de la Revista Institucional. </t>
  </si>
  <si>
    <t>Elaboración de Cápsula Informativa.</t>
  </si>
  <si>
    <t>No. de cápsulas informativas.</t>
  </si>
  <si>
    <t xml:space="preserve">1 - Selección de información.
2 - Preparación del contenido a publicar.
3 - Edición del video de la cápsula.
4 - Revisión final de la cápsula.
5 - Publicación de la cápsula. </t>
  </si>
  <si>
    <t xml:space="preserve">1 - Contenido recolectado para la cápsula.
2,3,4 - Cápsula informativa editada y revisada.
5 - Enlace de la cápsula informativa publicada en el canal de YouTube. </t>
  </si>
  <si>
    <t>Realización de Ruedas de Prensa.</t>
  </si>
  <si>
    <t>No. ruedas de prensa realizadas.</t>
  </si>
  <si>
    <t xml:space="preserve">1 - Definir el tema o motivo.
2 - Realizar convocatoria a medios.
3 - Definir el lugar y coordinar el montaje.
4 - Redacción y entrega de nota de prensa.
5 - Realización de videos y fotos.
6 - Difusión de dichos materiales a medios de comunicación.
7 - Monitoreo del impacto.  </t>
  </si>
  <si>
    <t>1,2,3 - Convocatoria de prensa realizada.
4 - Nota de prensa redactada.
5 - Videos y fotos.
6,7 - Enlace de publicaciones en medios internos y externos.</t>
  </si>
  <si>
    <t>Difusión de Informaciones Institucionales a Medios de Comunicación.</t>
  </si>
  <si>
    <t>No. informaciones institucionales enviadas a medios de comunicación.</t>
  </si>
  <si>
    <t xml:space="preserve">1 - Seleccionar información.
2 - Redacción de nota de prensa.
3 - Selección de fotos o videos a enviar.
4 - Envío a medios de comunicación.
5 - Realizar gestiones de publicación.
6 - Monitoreo de publicaciones.
7 - Recopilación y archivo de publicaciones.  </t>
  </si>
  <si>
    <t xml:space="preserve">1 - Información recolectada.
2 - Nota de prensa redactada.
3 - Fotos y videos a publicar.
4,5,6 - Enlace de publicaciones en medios externos.
7 - Archivo de publicaciones. </t>
  </si>
  <si>
    <t>Colocación de Publicidad Institucional.</t>
  </si>
  <si>
    <t>No. de contratos de publicidad realizados.</t>
  </si>
  <si>
    <t xml:space="preserve">1 - Selección del medio.
2 - Elaboración de publicidad.
3 - Aprobación.
4 - Definición del tiempo de colocación.
5 - Elaboración de un contrato.
6 - Colocación de publicidad. 
7 - Supervisión del servicio.  </t>
  </si>
  <si>
    <t xml:space="preserve">1,2,3,4 - Publicidad aprobada y lista para fines de publicación.
5 - Copia de contratos.
6 - Fotos de publicidad colocada en medios impresos o digitales.
7 - Informe de Supervisión de Servicios. </t>
  </si>
  <si>
    <t>Creación y difusión de Campañas Especiales.</t>
  </si>
  <si>
    <t>No. de campañas especiales.</t>
  </si>
  <si>
    <t xml:space="preserve">1 - Definir tema y fecha de la campaña.
2 - Generación del contenido.
3 - Creación y diseño de la campaña.
4 - Producción y edición de contenido audiovisual.
5 - Búsqueda de aprobación.
6 - Publicación de la campaña.
7 - Medición del alcance.
8 - Colocación en medios en caso de ser necesario. </t>
  </si>
  <si>
    <t>1,2,3 - Artes de las campañas.
4,5 - Material audiovisual de la campaña editado y aprobado.
6,7 - Publicación de la campaña en redes sociales, murales y página institucional.
8 - Publicación de la campaña en otros medios.</t>
  </si>
  <si>
    <t>Coordinación de Visitas del Director Ejecutivo a medios de comunicación.</t>
  </si>
  <si>
    <t>No. de visitas del Director Ejecutivo a medios de comunicación.</t>
  </si>
  <si>
    <t>1 - Coordinar encuentros con periodistas, líderes de opinión y otros miembros de los medios de comunicación.
2 - Gestionar entrevistas.
3 - Acompañamiento del equipo de Comunicaciones.
4 - Suministro de datos e insumos requeridos por los medios.
5 - Realización de fotos y videos.
6 - Búsqueda de evidencias del encuentro.
7 - Archivo del material.</t>
  </si>
  <si>
    <t>1 - Fotos o videos realizados para coordinar los encuentros.
2,3,4,5,6,7 - Enlace de la entrevista..</t>
  </si>
  <si>
    <t>Difundir informaciones institucionales a nuestro público interno y externo.</t>
  </si>
  <si>
    <t>Actualización del Mural Institucional.</t>
  </si>
  <si>
    <t>No. de actualizaciones del mural institucional.</t>
  </si>
  <si>
    <t xml:space="preserve">1 - Seleccionar contenido.
2 - Realizar lista del contenido.
3 - Publicar el contenido en el mural.
4 - Verificar el contenido en el mural.  </t>
  </si>
  <si>
    <t>1,2 - Lista de publicaciones del contenido.
3,4 - Publicación en el mural.</t>
  </si>
  <si>
    <t>Informar a nuestros directores y encargados de las noticias del sector Agropecuario Nacional y otras de interés.</t>
  </si>
  <si>
    <t>No. de síntesis diarias de información.</t>
  </si>
  <si>
    <t xml:space="preserve">1 - Recolección de informaciones de medios de comunicación digitales e impresos.
2 - Copiar títulos y enlaces.
3 - Recortar noticias de periódicos físicos.
4 - Elaboración de sintesís.
5. Envío de manera física y digital.  </t>
  </si>
  <si>
    <t>1,2,3,4,5 - Copia física y digital de la sintesís diaria de información.</t>
  </si>
  <si>
    <t xml:space="preserve">Promocionar los programas institucionales, puntos de ventas, productos disponibles, precios y  ofertas. </t>
  </si>
  <si>
    <t>Promoción de Programas Institucionales.</t>
  </si>
  <si>
    <t>No. de promociones creadas.</t>
  </si>
  <si>
    <t>1 - Búsqueda de información o programación diaria de programas institucionales.
2 - Elaboración del diseño.
3 - Publicación en medios internos o externos.
4 - Verificación del impacto.</t>
  </si>
  <si>
    <t>1 - Información de la programación de los Mercados de Productores y Bodegas Móviles.
2 - Artes diseñados con la programación diaria de los Mercados de Productores y las Bodegas Móviles.
3,4 - Enlace de publicación en las redes sociales y la página web institucional.</t>
  </si>
  <si>
    <t>Medir los resultados obtenidos a través de la difusión de la información.</t>
  </si>
  <si>
    <t>Monitoreo de las Publicaciones.</t>
  </si>
  <si>
    <t>No. de monitoreos de publicaciones.</t>
  </si>
  <si>
    <t xml:space="preserve">1 - Selección de nota de prensa o tema a monitorear.
2 - Realización de monitoreo de publicaciones en medios comunicación y redes sociales.
3 - Realización de un Informe de Monitoreo.
4 - Entrega del informe al Director Ejecutivo.
5 - Archivar el informe. </t>
  </si>
  <si>
    <t xml:space="preserve">1,2,3,4,5 - Informe de Monitoreo ejecutado y entregado al Director Ejecutivo.
</t>
  </si>
  <si>
    <t>Medir el posicionamiento de la marca del INESPRE.</t>
  </si>
  <si>
    <t>Encuesta de
posicionamiento de la
marca INESPRE.</t>
  </si>
  <si>
    <t>% de aceptación de
la ciudadanía.</t>
  </si>
  <si>
    <t>1 - Definir los temas a encuestar.
2 - Elaborar las preguntas de las encuestas.
3 - Definir el público objetivo.
4 - Establecer las vías y herramientas a través de las cuales se realizará la misma.
5 - Procesar la información.
6 - Realizar un informe final.</t>
  </si>
  <si>
    <t>1,2,3 - Copia del modelo de la encuesta.
4,5 - Resultados de la encuesta.
6 - Informe final.</t>
  </si>
  <si>
    <t>-Departamento de Tecnologías de la Información y Comunicación.</t>
  </si>
  <si>
    <t xml:space="preserve">-Sección de Prensa. </t>
  </si>
  <si>
    <t>-Dirección Ejecutiva.
-Asesora en Comunicación y Mercado.</t>
  </si>
  <si>
    <t>-Dirección Ejecutiva.
-Sección de Protocolo.
-Departamento de Seguridad Militar.
-Dirección Administrativa Financiera.</t>
  </si>
  <si>
    <t>-Sección de Relaciones Públicas.</t>
  </si>
  <si>
    <t>-Dirección Ejecutiva.
-Asesora en Comunicación y Mercado.
-Dirección Administrativa Financiera.</t>
  </si>
  <si>
    <t>-Sección de Prensa.</t>
  </si>
  <si>
    <t>-Departamento de Planificación y Desarrollo. 
-Dirección de Comercialización.
-Asesora en Comunicación y Mercado.
-Dirección Administrativa Financiera.</t>
  </si>
  <si>
    <t>1 - Solicitud de elaboración de la actividad.
2 - Comunicaciones enviadas a las áreas.
3 - Realización de la recepción del servicio.</t>
  </si>
  <si>
    <t>No. de solicitudes de reuniones del Directorio.</t>
  </si>
  <si>
    <t>Mantener nuestra identidad nacional e institucional a través de la conmemoración de estas fechas.</t>
  </si>
  <si>
    <t>Celebración de las efemérides, Misa de aniversario y fiesta navideña.</t>
  </si>
  <si>
    <t>No. de efemérides del año y actividades institucionales.</t>
  </si>
  <si>
    <t>Cumplir con los requerimientos de decoración solicitada.</t>
  </si>
  <si>
    <t>Decoración floral de la Dirección Ejecutiva.</t>
  </si>
  <si>
    <t>No. de solicitudes requeridas.</t>
  </si>
  <si>
    <t>Decoración Navideña.</t>
  </si>
  <si>
    <t>No. de solicitudes de la Dirección Ejecutiva.</t>
  </si>
  <si>
    <t>Asegurar que las actividades se lleven a cabo cumpliendo con todos los requisitos de las mismas.</t>
  </si>
  <si>
    <t>Eficientizar la planificación estratégica de la Institución.</t>
  </si>
  <si>
    <t>Formulación del Plan Anual de Compras 2023.</t>
  </si>
  <si>
    <t>% de Avance de la Formulación del Plan Anual de Compras.</t>
  </si>
  <si>
    <t>1 - Solicitar requerimientos de insumos a las áreas.
2 - Formular Plan de Compras preliminar.
3 - Revisión del Plan con los departamentos de la Institución.
4 - Ajustes y reformulación del Plan de Compras.</t>
  </si>
  <si>
    <t>1 - Copia de solicitudes recibidas y firmadas por las áreas.  
2 - Oficio de convocatoria a reuniones con las áreas sustantivas y la División de Compras y Contrataciones, formulario de asistencia de los participantes a reuniones. 
3 - Plan de Compras preliminar, Oficio de remisión del Plan de Compras.
4 - Documento terminado y aprobado por el Consejo de Directores.</t>
  </si>
  <si>
    <t>Formulación del Plan Operativo Anual 2023.</t>
  </si>
  <si>
    <t>% de Avance de la Formulación del Plan Operativo Anual.</t>
  </si>
  <si>
    <t>1 - Diseñar planilla de la matriz del POA.
2 - Revisión y aprobación de la planilla.
3 - Socializar la planilla con todas las áreas institucionales. 
4 - Solicitar matriz del POA de cada área con fecha límite de entrega.
5 - Recepción de las planillas y formulación de la matriz final.
6 - Enviar la versión final de la matriz del POA.</t>
  </si>
  <si>
    <t>1,2 - Planilla de la matriz del POA lista y aprobada.
3 - Lista de asistencia de la socialización.
4 - Correos electrónicos enviados a las áreas con sus respectivas planillas del POA.
5 - Correos electrónicos recibidos de las áreas con sus matrices del POA adjuntas. Documento del POA en proceso de formulación.
6 - Matriz del POA formulada y enviada al Portal de Transparencia.</t>
  </si>
  <si>
    <t>Formulación del Proyecto de Presupuesto 2023.</t>
  </si>
  <si>
    <t>% de Avance de la Formulación del Proyecto de Presupuesto.</t>
  </si>
  <si>
    <t>1 - Solicitar requerimientos de insumos a las áreas.
2 - Formular Proyecto de Presupuesto preliminar.
3 - Enviar el Presupuesto a DIGEPRES, Ministerio de Agricultura y Ministerio de Hacienda para fines de aprobación.
4 - Ajustes y Reformulación del Proyecto de Presupuesto Aprobado.</t>
  </si>
  <si>
    <t>1 - Copia de solicitudes recibidas y firmadas por las áreas.  
2 - Oficio de convocatoria a reuniones con las áreas sustantivas, formulario de asistencia de los participantes a reuniones. 
3 - Proyecto de Presupuesto preliminar, Oficio de remisión del Proyecto de Presupuesto preliminar a DGCP y DIGEPRES.
4 - Documento terminado y aprobado por el Consejo de Directores.</t>
  </si>
  <si>
    <t>Alcanzar las metas establecidas en base a las programadas; proveer seguimiento oportuno a las variables e indicadores pertinentes y realizar los ajustes necesarios.</t>
  </si>
  <si>
    <t>Informe de evaluación de los planes institucionales.</t>
  </si>
  <si>
    <t>No. de Informes Semestrales de Seguimiento.</t>
  </si>
  <si>
    <t>1 - Correos enviados a las áreas.
2 - Listado de asistencia de las reuniones.
3,4 - Informes realizados y revisados por el Encargado de Planificación y Desarrollo.
5 - Listado de asistencia de las socializaciones.</t>
  </si>
  <si>
    <t>Informes de Ejecución del POA.</t>
  </si>
  <si>
    <t>1 - Análisis de las ejecuciones mensuales.
2 - Reuniones con los Directores y Encargados.
3 - Realizar informes.
4 - Socializar con los directores y encargados departamentales.
5 - Presentar al Encargado del área de Planificación y Desarrollo.
6 - Enviar a la OAI para su difusión en la página institucional.</t>
  </si>
  <si>
    <t>1,2 - Listado de asistencia de las reuniones.
3 - Informes realizados.
4 - Listado de asistencia de las socializaciones.
5,6 - Informes aprobados y enviados al Portal de Transparencia.</t>
  </si>
  <si>
    <t>Informe Anual del Plan Estratégico Institucional (PEI) 2021-2024.</t>
  </si>
  <si>
    <t>Informe anual del PEI entregado.</t>
  </si>
  <si>
    <t>1 - Correos electrónicos solicitando la información.
2,3 - Lista de asistencia a las reuniones.
4,5 - Informe realizado y revisado.
5 - Listas de asistencia de las socializaciones.
6 - Informe enviado al Portal de Transparencia.</t>
  </si>
  <si>
    <t>Elaboración de la Memoria Anual.</t>
  </si>
  <si>
    <t>Documento de la Memoria entregado.</t>
  </si>
  <si>
    <t>1 - Correos electrónicos a las áreas solicitando información.
2,3 - Memoria realizada y revisada.
4 - Memoria enviada al Portal de Transparencia.</t>
  </si>
  <si>
    <t>Informe Anual del POA 2022.</t>
  </si>
  <si>
    <t>Informe anual del POA entregado.</t>
  </si>
  <si>
    <t>1,2 - Lista de asistencia a las reuniones.
3,4 - Informe realizado y revisado.
5 - Listas de asistencia de las socializaciones.
6 - Informe enviado al Portal de Transparencia.</t>
  </si>
  <si>
    <t>Garantizar la implementación y la calidad de los servicios de la Institución hacia el ciudadano.</t>
  </si>
  <si>
    <t>Seguimiento a los avances del Plan de Mejora 2022 y Autoevaluación CAF 2021.</t>
  </si>
  <si>
    <t>No. de informes de la autoevaluación CAF.</t>
  </si>
  <si>
    <t>1 - Coordinar las reuniones con el Comité de Calidad.
2 - Realizar mesas de trabajos con los involucrados.
3 - Enviar informe al MAP para cargar a la plataforma.</t>
  </si>
  <si>
    <t>-División de Desarrollo Institucional y Calidad en la Gestión.</t>
  </si>
  <si>
    <t>-Comité de Calidad.</t>
  </si>
  <si>
    <t>1 - Minutas de reuniones, correos y coordinaciones del proceso.
2 - Registro de participantes.
3 - Informe de Autoevaluación y comunicación con los miembros del Comité de Calidad.</t>
  </si>
  <si>
    <t>Elaboración del Autodiagnóstico CAF 2022.</t>
  </si>
  <si>
    <t xml:space="preserve"> Informe del Autodiagnóstico CAF.</t>
  </si>
  <si>
    <t>1 - Minutas de reuniones, correos y coordinaciones del proceso.
2 - Registro de participantes.
3 - Matriz completada.
4 - Informe de Autodiagnóstico y comunicación con los miembros del Comité de Calidad.</t>
  </si>
  <si>
    <t>Elaboración del Plan de Mejora 2023.</t>
  </si>
  <si>
    <t>Documento del Plan de Mejora.</t>
  </si>
  <si>
    <t>1 - Minutas de reuniones, correos y coordinaciones del proceso.
2 - Registro de participantes.
3 - Documento del Plan de Mejora, comunicación con los miembros del Comité de Calidad.</t>
  </si>
  <si>
    <t>Encuesta institucional de satisfacción ciudadana.</t>
  </si>
  <si>
    <t>Informe de encuesta institucional de satisfacción ciudadana.</t>
  </si>
  <si>
    <t>1 - Determinar la muestra.
2 - Calendarizar el período a evaluar.
3 - Aplicar las encuestas.
4 - Tabulación de los datos.
5 - Realizar el informe de resultados.
6 - Determinación del plan de acción.</t>
  </si>
  <si>
    <t>-División de Formulación, Monitoreo y Evaluación de Planes, Programas y Proyectos.</t>
  </si>
  <si>
    <t>1 - Data suministrada por el área responsable.
2 - Metodología de trabajo. 
3 - Encuestas realizadas.
4 - Matriz de resultados.
5 - Informe de resultados de las  encuestas completadas.
6 - Plan de acción elaborado en base a los resultados de la encuesta e informe enviado al MAP y cargado a la plataforma.</t>
  </si>
  <si>
    <t>Informe evaluación de la Carta Compromiso al Ciudadano 2021-2023.</t>
  </si>
  <si>
    <t>Informe de evaluación de la Carta Compromiso al Ciudadano.</t>
  </si>
  <si>
    <t>1 - Recopilar la documentación corespondiente para la primera evaluación de la CCC 2021-2023.
2 - Plan de acción post-auditoría, si aplica.
3 - Comunicar los resultados obtenidos.</t>
  </si>
  <si>
    <t>-Dirección de Gestión de Programas.
-Dirección Agropecuaria, Normas y Tecnología Alimentaria. 
-Departamento de Comunicaciones.</t>
  </si>
  <si>
    <t>1 - Informe de Evaluación de la CCC.
2 - Formulario de Evaluación.
3 - Envío de resultados a las áreas institucionales.</t>
  </si>
  <si>
    <t>Implementar y desarrollar el Sistema de Gestión de la Calidad en los diferentes procesos del INESPRE, garantizando su sostenibilidad para la mejora continua, por medio de los recursos, acciones y objetivos de la Institución.</t>
  </si>
  <si>
    <t xml:space="preserve"> Revisión y mejora de los procedimientos de las Áreas Misionales.</t>
  </si>
  <si>
    <t>% de avance en la edición del Manual.</t>
  </si>
  <si>
    <t>1 - Elaboración del cronograma de trabajo.
2 - Levantamiento de información con la áreas.
3 - Realizar las modificaciones a los documentos.
4 - Gestionar aprobación de los procedimientos.
5 - Socializar los cambios con las áreas.</t>
  </si>
  <si>
    <t>1 - Minutas de reuniones, correos y coordinaciones del proceso.
2 - Registro de participantes.
3 - Procesos documentados.
4 - Procedimientos aprobados.
5 - Documentos socializados con el área correspondiente.</t>
  </si>
  <si>
    <t>Estructura organizativa de la Institución.</t>
  </si>
  <si>
    <t>% de avance en la edición del Documento del organigrama institucional.</t>
  </si>
  <si>
    <t>1 - Levantamiento de información con las áreas sobre las prioridades de cambios relacionados con la estructura.
2 - Registrar y enviar los cambios al MAP.</t>
  </si>
  <si>
    <t>-Departamento de Planificación y Desarrollo.
-Dirección de Recursos Humanos.
-Dirección Ejecutiva.
-Otras áreas.</t>
  </si>
  <si>
    <t>1 - Actas de reunión, formularios de levantamiento de información. 
2 -Solicitud de aprobación, estructura cargada al SISMAP y socializada con las áreas del INESPRE.</t>
  </si>
  <si>
    <t xml:space="preserve"> Revisión y mejora de los procedimientos del Departamento de Normas, Sistemas, Supervisión y Seguimiento.</t>
  </si>
  <si>
    <t>% de avance en la edición del Documento.</t>
  </si>
  <si>
    <t>1 - Elaboración del cronograma de trabajo.
2 - Levantamiento de información con el área.
3 - Realizar las modificaciones a los documentos.
4 - Gestionar aprobación de los procedimientos.
5 - Socializar los cambios con las áreas.</t>
  </si>
  <si>
    <t>Elaboración del Manual de Procesos de Comunicaciones.</t>
  </si>
  <si>
    <t>1 - Elaborar cronograma de trabajo.
2 - Levantamiento de información con el área.
3 - Realizar las modificaciones a los documentos.
4 - Gestionar aprobación de los procedimientos.
5 - Socializar los cambios con las áreas.</t>
  </si>
  <si>
    <t>Promover la implementación de las Normas Básicas de Control Interno (NOBACI).</t>
  </si>
  <si>
    <t>Supervisión y evaluación de la ejecución de los procesos.</t>
  </si>
  <si>
    <t>No. de procesos supervisados.</t>
  </si>
  <si>
    <t>1 - Analizar los informes enviados con errores o inconsistencia del Control Interno.
2 - Verificar la ejecución de los procesos.
3 - Evaluar la calidad de la supervisión y oportunidades de mejora.
4 - Elaborar informe de supervisión por procesos.</t>
  </si>
  <si>
    <t>1 - Cuestionarios completados de la evaluación del Control Interno.
2 - Reporte de inconsistencias.
3 - Informe de gestión de calidad.
4 - Informe de procesos supervisados.</t>
  </si>
  <si>
    <t>Elaboración del Plan de Mejora del Control Interno.</t>
  </si>
  <si>
    <t>Documento del Plan de Mejora del Control Interno.</t>
  </si>
  <si>
    <t>1 - Reuniones periódicas con el Departamento de Normas, Sistemas, Supervisión y Seguimiento.
2 - Elaborar el Plan de Mejora.
3 - Enviar las mejoras identificadas a las áreas.
4 - Socializar las mejoras con los responsables de áreas.</t>
  </si>
  <si>
    <t>1 - Minutas de reuniones, correos, coordinaciones del proceso y registro de participantes.
2 - Plan de mejora del Control Interno.
3 - Comunicaciones enviadas a las áreas.
4 - Plan de Mejora socializado.</t>
  </si>
  <si>
    <t>Informe de seguimiento sobre las recomendaciones de los Planes de Mejoras del Control Interno.</t>
  </si>
  <si>
    <t>No. de informes elaborados.</t>
  </si>
  <si>
    <t>1 - Analizar los informes enviados con errores o inconsistencia del Control Interno.
2 - Evaluar las mejoras identificadas.
3 - Elaborar informe de seguimiento.</t>
  </si>
  <si>
    <t>1 - Minutas de reuniones, correos y coordinaciones del proceso. 
2 - Registro de participantes.
3 - Informe de seguimiento del Control Interno socializado con las áreas.</t>
  </si>
  <si>
    <t>Incorporar la perspectiva de igualdad de género en los planes, programas, proyectos, presupuestos, procedimientos, decisiones y políticas públicas de la Institución, con la finalidad de transversalizar el enfoque de género en las acciones y decisiones del INESPRE.</t>
  </si>
  <si>
    <t>Coordinación de capacitación y sensibilización a los servidores públicos del INESPRE en los temas de igualdad de género.</t>
  </si>
  <si>
    <t>No. de capacitaciones coordinadas.</t>
  </si>
  <si>
    <t>1 - Coordinar con el Ministerio de la Mujer, el Ministerio Público, Ministerio de Salud Pública y Asistencia Social o profesionales independientes, las fechas y temas de las capacitaciones.           
2 - Coordinar con el Departamento de Evaluación de Desempeño y Capacitación del INESPRE.                            
3 - Coordinar con la Dirección Ejecutiva y la Sección de Protocolo.                                                                                                                                                                                                                                                                                                                                                                                                                                                                                                                                                4 -  Convocar al personal.</t>
  </si>
  <si>
    <t>1 - Comunicaciones de solicitud a los ministerios y entidades.
2 - Comunicaciones al Departamento de Evaluación de Desempeño y Capacitación. 
3 - Comunicaciones a la Dirección Ejecutiva y Sección de Protocolo.
4 - Convocatoria, fotos, notas de prensa y videos.</t>
  </si>
  <si>
    <t>Conversión Sala de Lactancia en Sala Amiga de la Familia Lactante.</t>
  </si>
  <si>
    <t>% de avance de la conversión de la Sala de Lactancia Amiga.</t>
  </si>
  <si>
    <t>1 - Coordinar con el Ministerio de Salud Pública y Asistencia Social.
2 - Redacción, aprobación y difusión del documento de Políticas.  
3 - Readecuación del espacio físico.
4 - Entrenamiento a las madres lactantes.</t>
  </si>
  <si>
    <t>1 - Comunicaciones al Ministerio de Salud Pública y Asistencia Social.
2 - Documento de Políticas.
3 - Comunicaciones al Departamento Administrativo.
4 - Convocatoria, fotos, notas de prensa y videos.</t>
  </si>
  <si>
    <t>Conmemoración fechas relevantes.</t>
  </si>
  <si>
    <t>No. de conmemoraciones.</t>
  </si>
  <si>
    <t>1 - Enviar cápsula educativa masiva.               
2 - Difusión de volantes y material educativo.
3 - Boletín Digital.</t>
  </si>
  <si>
    <t>1 - Correo masivo a empleados.
2 - Fotos, videos y notas de prensa de visitas presenciales a Direcciones y Departamentos del INESPRE.
3 - Boletín Digital elaborado y difundido.</t>
  </si>
  <si>
    <t>Resolución para la creación del Comité de Transversalización de Género del INESPRE.</t>
  </si>
  <si>
    <t>% de avance de la aprobación de la resolución.</t>
  </si>
  <si>
    <t>1 - Redacción de la Resolución.
2 - Revisión Ministerio de la Mujer.
3 - Revisión Departamento Jurídico.
4 - Aprobación del Director Ejecutivo.
5 - Difusión de la Resolución.</t>
  </si>
  <si>
    <t>1,2,3,4,5 - Resolución aprobada por la Máxima Autoridad Ejecutiva del INESPRE y difundida.</t>
  </si>
  <si>
    <t>Política de Licencia de Paternidad.</t>
  </si>
  <si>
    <t>% de avance de la aprobación de la política.</t>
  </si>
  <si>
    <t>1 - Redacción de la Política.
2 - Revisión Ministerio de la Mujer.
3 - Revisión División de Desarrollo Institucional y Calidad de la Gestión.
4 - Aprobación del Director Ejecutivo.
5 - Difusión de la Política.</t>
  </si>
  <si>
    <t>1,2,3,4,5 - Política aprobada por la Máxima Autoridad Ejecutiva del INESPRE y difundida.</t>
  </si>
  <si>
    <t>-Dirección de Comercialización.
-Dirección de Gestión de Programas.
-Dirección Agropecuaria, Normas y Tecnología Alimentaria.</t>
  </si>
  <si>
    <t>-Dirección de Comercialización.
-Dirección de Gestión de Programas.
-Dirección de Abastecimiento, Distribución y Logística.
-Dirección de Agropecuaria, Normas y Tecnología Alimentaria.</t>
  </si>
  <si>
    <t>-Dirección Ejecutiva.
-Departemento de Evaluación de Desempeño y Capacitación.   
-Sección de Protocolo.</t>
  </si>
  <si>
    <t>-Dirección Ejecutiva.
-Departamento de Evaluación de Desempeño y Capacitación.   
-Sección de Protocolo.
-Dirección Administrativa y Financiera.</t>
  </si>
  <si>
    <t>-Departamento de Tecnologías de la Información y Comunicación.
-Departamento de Comunicaciones.</t>
  </si>
  <si>
    <t>-Dirección Ejecutiva.
-Departamento Jurídico.
-Ministerio de la Mujer.</t>
  </si>
  <si>
    <t>-Dirección Ejecutiva.
-División de Desarrollo Institucional y Calidad de la Gestión.
-Dirección de Recursos Humanos.
-Ministerio de la Mujer.</t>
  </si>
  <si>
    <t>-Unidad de Igualdad de Género.</t>
  </si>
  <si>
    <t>Montaje, catering, soporte y asistencia a los invitados del Directorio Ejecutivo.</t>
  </si>
  <si>
    <t>1 - Realizar la solicitud al departamento correspondiente ya sea la División de Compras y Contrataciones o la Dirección Administrativa Financiera.
2 - Ejecución de actividad.
3 - Recepción de servicios.</t>
  </si>
  <si>
    <t>1 - Enviar Comunicaciones a las áreas.
2 - Reuniones con los Directores y Encargados.
3 - Realizar informes.
4 - Presentar al Encargado del área de Planificación y Desarrollo.
5 - Socializar con los directores y encargados departamentales.</t>
  </si>
  <si>
    <t>1 - Solicitar a las áreas las ejecuciones de sus departamentos.
2 - Análisis de las ejecuciones.
3 - Reuniones con los Directores y Encargados.
4 - Realizar informe.
5 - Presentar al Encargado del área de Planificación y Desarrollo.
6 -  Socializar con los encargados departamentales.
7 - Enviar a la OAI para su difusión en el portal.</t>
  </si>
  <si>
    <t>1 - Solicitar a las áreas las informaciones relevantes de la gestión.
2 - Analizar y compilar los temas relevantes de acuerdo a las instrucciones gubernamentales.
3 - Elaboración de la Memoria.
4 - Subir informe a la página institucional.</t>
  </si>
  <si>
    <t>1 - Análisis de las ejecuciones trimestrales.
2 - Reuniones con los Directores y Encargados.
3 - Realizar informes.
4 - Presentar al Encargado del área de Planificación y Desarrollo.
5 - Socializar con los encargados departamentales.
6 - Enviar a la OAI para su difusión en el portal.</t>
  </si>
  <si>
    <t>1 - Realizar reuniones con el Comité de Calidad.
2 - Agotar mesas de trabajo con los involucrados.
3 - Completar la matriz con los insumos correspondientes.
4 - Enviar  Matriz de Autodiagnóstico e Informe de Autoevaluación CAF 2022 al MAP para cargar a la plataforma.</t>
  </si>
  <si>
    <t>1 -  Correos electrónicos.
2 -Convocatoria                 
3 - Registro de participantes e Informe y Asamblea o Minuta del Directorio.</t>
  </si>
  <si>
    <t>1 - Notificación vía chat grupal.
2 - Convocatoria.
3 - Registro de participantes e Informe y  Minuta del encuentro.</t>
  </si>
  <si>
    <t>1 - Registro de  mensajes convocando.
2 - Fotografías de las visitas.
3 -  Minuta de reunión.</t>
  </si>
  <si>
    <t>1 - Agenda del Director.
 2 - Convocatoria.
 3 - Fotografías de las visitas e Informes.</t>
  </si>
  <si>
    <t>-División de Compras y Contrataciones.
-Dirección Administrativa Financiera.</t>
  </si>
  <si>
    <t>Seguir prestando eficientemente la labor de seguridad a las distintas actividades y programas institucionales, así como las diferentes regionales a nivel nacional.</t>
  </si>
  <si>
    <t>Garantizar un sector agropecuario más productivo y eficiente para asegurar el abastecimiento oportuno de los productos a la población.</t>
  </si>
  <si>
    <t>1 - Planificar la fecha, hora y lugar del encuentro.
2 - Convocatoria a los líderes de las direcciones y departamentos.
3 - Preparar agenda.
4 - Hacer minutas por puntos relevantes, responsables y fechas acordadas.</t>
  </si>
  <si>
    <t>1 - Adquisición de productos por alguna coyuntura especial.
2 - Estudio de los productos que la población más demanda.
3 - Ubicar los productores de dichos productos.
4 - Negociar y cerrar el acuerdo de venta.
5 - Agregar los productos en nuestra oferta.</t>
  </si>
  <si>
    <t>Soporte en la oferta de los programas de comercialización.</t>
  </si>
  <si>
    <t>Nombre del área: Departamento Normas, Sistemas, Supervisión y Seguimiento.</t>
  </si>
  <si>
    <t>Nombre del área: Departamento de Planificación y Desarrollo.</t>
  </si>
  <si>
    <t>Realización de Síntesis Diaria de Información.</t>
  </si>
  <si>
    <t>Verificación y Validación de Activos Fijos.</t>
  </si>
  <si>
    <t>No. de Verificaciones de Inventario de Activos Fijos.</t>
  </si>
  <si>
    <t>Participar en los procesos de Compras y Contrataciones que se ejecutan en la Institución a través del cumplimiento de la Ley 360-04.</t>
  </si>
  <si>
    <t>No. de Participación en Reuniones.</t>
  </si>
  <si>
    <t>1 - Participar en los procesos de Compras y Contrataciones que se llevan a cabo en la Institución.</t>
  </si>
  <si>
    <t>Áreas</t>
  </si>
  <si>
    <t>Dirección Ejecutiva / Subdirección Ejecutiva</t>
  </si>
  <si>
    <t>Departamento Jurídico</t>
  </si>
  <si>
    <t>Departamento de Comunicaciones</t>
  </si>
  <si>
    <t>Departamento de Seguridad Militar</t>
  </si>
  <si>
    <t>Departamento de Planificación y Desarrollo</t>
  </si>
  <si>
    <t>Dirección de Recursos Humanos</t>
  </si>
  <si>
    <t>Departamento de Tecnologías de la Información y Comunicación</t>
  </si>
  <si>
    <t>Departamento de Normas, Sistemas, Supervisión y Seguimiento</t>
  </si>
  <si>
    <t>Dirección Administrativa Financiera</t>
  </si>
  <si>
    <t>Dirección de Comercialización</t>
  </si>
  <si>
    <t>Dirección de Gestión de Programas</t>
  </si>
  <si>
    <t>Dirección Agropecuaria, Normas y Tecnología Alimentaria</t>
  </si>
  <si>
    <t>Dirección de Abastecimiento, Distribución y Logística</t>
  </si>
  <si>
    <t>Total</t>
  </si>
  <si>
    <t>Presupuesto</t>
  </si>
  <si>
    <t>Oficina de Libre Acceso a la Información</t>
  </si>
  <si>
    <t>Instituto de Estabilización de Precios (INESPRE)
Departamento de Planificación y Desarrollo
Presupuesto por Área para el 2022
(RD$)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</si>
</sst>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_(&quot;$&quot;* \(#,##0.00\);_(&quot;$&quot;* &quot;-&quot;??_);_(@_)"/>
    <numFmt numFmtId="43" formatCode="_(* #,##0.00_);_(* \(#,##0.00\);_(* &quot;-&quot;??_);_(@_)"/>
    <numFmt numFmtId="164" formatCode="[$-409]General"/>
    <numFmt numFmtId="165" formatCode="#,##0.00&quot; &quot;;&quot; (&quot;#,##0.00&quot;)&quot;;&quot; -&quot;#&quot; &quot;;@&quot; &quot;"/>
    <numFmt numFmtId="166" formatCode="[$$-409]#,##0.00;[Red]&quot;-&quot;[$$-409]#,##0.00"/>
    <numFmt numFmtId="167" formatCode="[$$-409]#,##0.00;[Red]\-[$$-409]#,##0.00"/>
    <numFmt numFmtId="168" formatCode=";;"/>
    <numFmt numFmtId="169" formatCode="&quot;RD&quot;&quot;$&quot;#,##0.00"/>
    <numFmt numFmtId="170" formatCode=";;;"/>
    <numFmt numFmtId="171" formatCode="[$-409]#,##0"/>
    <numFmt numFmtId="172" formatCode="[$-409]0.00"/>
  </numFmts>
  <fonts count="71" x14ac:knownFonts="1">
    <font>
      <sz val="11"/>
      <color rgb="FF00000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b/>
      <sz val="24"/>
      <color rgb="FF000000"/>
      <name val="Calibri"/>
      <family val="2"/>
    </font>
    <font>
      <b/>
      <sz val="24"/>
      <color rgb="FF000000"/>
      <name val="Times New Roman"/>
      <family val="1"/>
    </font>
    <font>
      <u/>
      <sz val="11"/>
      <color rgb="FF0563C1"/>
      <name val="Calibri"/>
      <family val="2"/>
    </font>
    <font>
      <b/>
      <i/>
      <sz val="16"/>
      <color rgb="FF000000"/>
      <name val="Arial"/>
      <family val="2"/>
    </font>
    <font>
      <sz val="10"/>
      <color rgb="FF000000"/>
      <name val="Verdana"/>
      <family val="2"/>
    </font>
    <font>
      <sz val="10"/>
      <color rgb="FF000000"/>
      <name val="Arial"/>
      <family val="2"/>
    </font>
    <font>
      <b/>
      <i/>
      <u/>
      <sz val="11"/>
      <color rgb="FF000000"/>
      <name val="Arial"/>
      <family val="2"/>
    </font>
    <font>
      <b/>
      <sz val="16"/>
      <color rgb="FF000000"/>
      <name val="Times New Roman"/>
      <family val="1"/>
    </font>
    <font>
      <sz val="11"/>
      <color indexed="8"/>
      <name val="Calibri"/>
      <family val="2"/>
    </font>
    <font>
      <sz val="11"/>
      <color indexed="8"/>
      <name val="Times New Roman"/>
      <family val="1"/>
    </font>
    <font>
      <b/>
      <sz val="16"/>
      <color indexed="8"/>
      <name val="Times New Roman"/>
      <family val="1"/>
    </font>
    <font>
      <sz val="16"/>
      <color indexed="8"/>
      <name val="Times New Roman"/>
      <family val="1"/>
    </font>
    <font>
      <b/>
      <sz val="14"/>
      <color indexed="8"/>
      <name val="Times New Roman"/>
      <family val="1"/>
    </font>
    <font>
      <b/>
      <sz val="11"/>
      <color indexed="8"/>
      <name val="Times New Roman"/>
      <family val="1"/>
    </font>
    <font>
      <sz val="14"/>
      <color indexed="8"/>
      <name val="Times New Roman"/>
      <family val="1"/>
    </font>
    <font>
      <b/>
      <sz val="12"/>
      <color indexed="8"/>
      <name val="Times New Roman"/>
      <family val="1"/>
    </font>
    <font>
      <sz val="12"/>
      <color indexed="8"/>
      <name val="Times New Roman"/>
      <family val="1"/>
    </font>
    <font>
      <b/>
      <u/>
      <sz val="12"/>
      <color indexed="8"/>
      <name val="Times New Roman"/>
      <family val="1"/>
    </font>
    <font>
      <sz val="11"/>
      <color rgb="FF000000"/>
      <name val="Calibri"/>
      <family val="2"/>
      <charset val="1"/>
    </font>
    <font>
      <sz val="11"/>
      <color rgb="FF000000"/>
      <name val="Arial"/>
      <family val="2"/>
      <charset val="1"/>
    </font>
    <font>
      <sz val="10"/>
      <color rgb="FF000000"/>
      <name val="Verdana"/>
      <family val="2"/>
      <charset val="1"/>
    </font>
    <font>
      <b/>
      <i/>
      <sz val="16"/>
      <color rgb="FF000000"/>
      <name val="Arial"/>
      <family val="2"/>
      <charset val="1"/>
    </font>
    <font>
      <b/>
      <i/>
      <u/>
      <sz val="11"/>
      <color rgb="FF000000"/>
      <name val="Arial"/>
      <family val="2"/>
      <charset val="1"/>
    </font>
    <font>
      <sz val="10"/>
      <name val="Verdana"/>
      <family val="2"/>
    </font>
    <font>
      <sz val="11"/>
      <color rgb="FF000000"/>
      <name val="Arial"/>
      <family val="2"/>
    </font>
    <font>
      <b/>
      <sz val="20"/>
      <color rgb="FF000000"/>
      <name val="Calibri"/>
      <family val="2"/>
    </font>
    <font>
      <b/>
      <sz val="14"/>
      <color rgb="FF000000"/>
      <name val="Calibri"/>
      <family val="2"/>
    </font>
    <font>
      <u/>
      <sz val="11"/>
      <color theme="10"/>
      <name val="Arial"/>
      <family val="2"/>
    </font>
    <font>
      <u/>
      <sz val="11"/>
      <color theme="10"/>
      <name val="Calibri"/>
      <family val="2"/>
      <scheme val="minor"/>
    </font>
    <font>
      <u/>
      <sz val="11"/>
      <color theme="10"/>
      <name val="Calibri"/>
      <family val="2"/>
    </font>
    <font>
      <sz val="12"/>
      <color rgb="FF000000"/>
      <name val="Calibri"/>
      <family val="2"/>
    </font>
    <font>
      <b/>
      <sz val="20"/>
      <color rgb="FFFFFFFF"/>
      <name val="Calibri"/>
      <family val="2"/>
    </font>
    <font>
      <sz val="20"/>
      <color rgb="FF000000"/>
      <name val="Calibri"/>
      <family val="2"/>
    </font>
    <font>
      <b/>
      <i/>
      <sz val="16"/>
      <color rgb="FF000000"/>
      <name val="Calibri"/>
      <family val="2"/>
    </font>
    <font>
      <b/>
      <i/>
      <sz val="14"/>
      <color rgb="FF000000"/>
      <name val="Calibri"/>
      <family val="2"/>
    </font>
    <font>
      <b/>
      <sz val="12"/>
      <color rgb="FF000000"/>
      <name val="Calibri"/>
      <family val="2"/>
    </font>
    <font>
      <b/>
      <sz val="12"/>
      <color rgb="FFFFFFFF"/>
      <name val="Calibri"/>
      <family val="2"/>
    </font>
    <font>
      <b/>
      <sz val="11"/>
      <color rgb="FF000000"/>
      <name val="Calibri"/>
      <family val="2"/>
    </font>
    <font>
      <sz val="12"/>
      <color rgb="FF000000"/>
      <name val="Calibri"/>
      <family val="2"/>
      <scheme val="minor"/>
    </font>
    <font>
      <b/>
      <sz val="12"/>
      <color rgb="FF000000"/>
      <name val="Calibri"/>
      <family val="2"/>
      <scheme val="minor"/>
    </font>
    <font>
      <sz val="12"/>
      <color theme="1"/>
      <name val="Calibri"/>
      <family val="2"/>
      <scheme val="minor"/>
    </font>
    <font>
      <b/>
      <sz val="12"/>
      <color theme="1"/>
      <name val="Calibri"/>
      <family val="2"/>
      <scheme val="minor"/>
    </font>
    <font>
      <sz val="12"/>
      <name val="Calibri"/>
      <family val="2"/>
    </font>
    <font>
      <sz val="12"/>
      <color rgb="FF000000"/>
      <name val="Calibri"/>
      <family val="2"/>
      <charset val="1"/>
    </font>
    <font>
      <b/>
      <sz val="20"/>
      <color rgb="FFFFFFFF"/>
      <name val="Calibri"/>
      <family val="2"/>
      <charset val="1"/>
    </font>
    <font>
      <sz val="20"/>
      <color rgb="FF000000"/>
      <name val="Calibri"/>
      <family val="2"/>
      <charset val="1"/>
    </font>
    <font>
      <b/>
      <sz val="20"/>
      <color rgb="FF000000"/>
      <name val="Calibri"/>
      <family val="2"/>
      <charset val="1"/>
    </font>
    <font>
      <b/>
      <i/>
      <sz val="16"/>
      <color rgb="FF000000"/>
      <name val="Calibri"/>
      <family val="2"/>
      <charset val="1"/>
    </font>
    <font>
      <b/>
      <sz val="11"/>
      <name val="Calibri"/>
      <family val="2"/>
    </font>
    <font>
      <b/>
      <sz val="12"/>
      <name val="Calibri"/>
      <family val="2"/>
    </font>
    <font>
      <b/>
      <sz val="12"/>
      <color rgb="FF000000"/>
      <name val="Calibri"/>
      <family val="2"/>
      <charset val="1"/>
    </font>
    <font>
      <sz val="12"/>
      <color rgb="FF000000"/>
      <name val="Arial"/>
      <family val="2"/>
    </font>
    <font>
      <sz val="12"/>
      <color rgb="FF000000"/>
      <name val="Arial"/>
      <family val="2"/>
      <charset val="1"/>
    </font>
    <font>
      <b/>
      <sz val="12"/>
      <color theme="1"/>
      <name val="Calibri"/>
      <family val="2"/>
    </font>
    <font>
      <sz val="12"/>
      <name val="Calibri"/>
      <family val="2"/>
      <scheme val="minor"/>
    </font>
    <font>
      <b/>
      <sz val="14"/>
      <color theme="0"/>
      <name val="Calibri"/>
      <family val="2"/>
      <scheme val="minor"/>
    </font>
    <font>
      <sz val="11"/>
      <color rgb="FF000000"/>
      <name val="Calibri"/>
      <family val="2"/>
      <scheme val="minor"/>
    </font>
    <font>
      <sz val="10"/>
      <name val="Arial"/>
      <family val="2"/>
    </font>
    <font>
      <b/>
      <sz val="12"/>
      <color theme="0"/>
      <name val="Calibri"/>
      <family val="2"/>
      <scheme val="minor"/>
    </font>
  </fonts>
  <fills count="17">
    <fill>
      <patternFill patternType="none"/>
    </fill>
    <fill>
      <patternFill patternType="gray125"/>
    </fill>
    <fill>
      <patternFill patternType="solid">
        <fgColor indexed="26"/>
        <bgColor indexed="42"/>
      </patternFill>
    </fill>
    <fill>
      <patternFill patternType="solid">
        <fgColor indexed="41"/>
        <bgColor indexed="31"/>
      </patternFill>
    </fill>
    <fill>
      <patternFill patternType="solid">
        <fgColor rgb="FFFFFFFF"/>
        <bgColor rgb="FFFFFFFF"/>
      </patternFill>
    </fill>
    <fill>
      <patternFill patternType="solid">
        <fgColor rgb="FF385723"/>
        <bgColor rgb="FF385724"/>
      </patternFill>
    </fill>
    <fill>
      <patternFill patternType="solid">
        <fgColor rgb="FFFFF3CB"/>
        <bgColor rgb="FFA9D18E"/>
      </patternFill>
    </fill>
    <fill>
      <patternFill patternType="solid">
        <fgColor rgb="FFFFF3CB"/>
        <bgColor rgb="FFE2F0D9"/>
      </patternFill>
    </fill>
    <fill>
      <patternFill patternType="solid">
        <fgColor rgb="FFFFFFFF"/>
        <bgColor rgb="FFFFF2CC"/>
      </patternFill>
    </fill>
    <fill>
      <patternFill patternType="solid">
        <fgColor theme="0"/>
        <bgColor indexed="64"/>
      </patternFill>
    </fill>
    <fill>
      <patternFill patternType="solid">
        <fgColor rgb="FF385724"/>
        <bgColor rgb="FF333300"/>
      </patternFill>
    </fill>
    <fill>
      <patternFill patternType="solid">
        <fgColor rgb="FFFFF2CC"/>
        <bgColor rgb="FFFFFFFF"/>
      </patternFill>
    </fill>
    <fill>
      <patternFill patternType="solid">
        <fgColor rgb="FFFFF2CC"/>
        <bgColor rgb="FFE2F0D9"/>
      </patternFill>
    </fill>
    <fill>
      <patternFill patternType="solid">
        <fgColor rgb="FF385724"/>
        <bgColor rgb="FF385724"/>
      </patternFill>
    </fill>
    <fill>
      <patternFill patternType="solid">
        <fgColor rgb="FFFFF3CB"/>
        <bgColor rgb="FF385724"/>
      </patternFill>
    </fill>
    <fill>
      <patternFill patternType="solid">
        <fgColor rgb="FFFFF3CB"/>
        <bgColor rgb="FFFFF2CC"/>
      </patternFill>
    </fill>
    <fill>
      <patternFill patternType="solid">
        <fgColor rgb="FF385723"/>
        <bgColor indexed="64"/>
      </patternFill>
    </fill>
  </fills>
  <borders count="103">
    <border>
      <left/>
      <right/>
      <top/>
      <bottom/>
      <diagonal/>
    </border>
    <border>
      <left/>
      <right/>
      <top/>
      <bottom style="medium">
        <color rgb="FF000000"/>
      </bottom>
      <diagonal/>
    </border>
    <border>
      <left style="medium">
        <color indexed="8"/>
      </left>
      <right style="medium">
        <color indexed="8"/>
      </right>
      <top style="double">
        <color indexed="9"/>
      </top>
      <bottom style="double">
        <color indexed="9"/>
      </bottom>
      <diagonal/>
    </border>
    <border>
      <left style="medium">
        <color indexed="8"/>
      </left>
      <right style="double">
        <color indexed="9"/>
      </right>
      <top style="double">
        <color indexed="9"/>
      </top>
      <bottom style="double">
        <color indexed="9"/>
      </bottom>
      <diagonal/>
    </border>
    <border>
      <left style="double">
        <color indexed="9"/>
      </left>
      <right style="double">
        <color indexed="9"/>
      </right>
      <top style="double">
        <color indexed="9"/>
      </top>
      <bottom style="double">
        <color indexed="9"/>
      </bottom>
      <diagonal/>
    </border>
    <border>
      <left style="double">
        <color indexed="9"/>
      </left>
      <right style="medium">
        <color indexed="8"/>
      </right>
      <top style="double">
        <color indexed="9"/>
      </top>
      <bottom style="double">
        <color indexed="9"/>
      </bottom>
      <diagonal/>
    </border>
    <border>
      <left style="medium">
        <color indexed="8"/>
      </left>
      <right style="double">
        <color indexed="9"/>
      </right>
      <top style="double">
        <color indexed="9"/>
      </top>
      <bottom style="thin">
        <color indexed="8"/>
      </bottom>
      <diagonal/>
    </border>
    <border>
      <left style="double">
        <color indexed="9"/>
      </left>
      <right style="double">
        <color indexed="9"/>
      </right>
      <top style="double">
        <color indexed="9"/>
      </top>
      <bottom style="thin">
        <color indexed="8"/>
      </bottom>
      <diagonal/>
    </border>
    <border>
      <left style="double">
        <color indexed="9"/>
      </left>
      <right style="medium">
        <color indexed="8"/>
      </right>
      <top style="double">
        <color indexed="9"/>
      </top>
      <bottom style="thin">
        <color indexed="8"/>
      </bottom>
      <diagonal/>
    </border>
    <border>
      <left style="double">
        <color indexed="9"/>
      </left>
      <right/>
      <top style="double">
        <color indexed="9"/>
      </top>
      <bottom/>
      <diagonal/>
    </border>
    <border>
      <left/>
      <right/>
      <top style="double">
        <color indexed="9"/>
      </top>
      <bottom/>
      <diagonal/>
    </border>
    <border>
      <left/>
      <right style="double">
        <color indexed="9"/>
      </right>
      <top style="double">
        <color indexed="9"/>
      </top>
      <bottom/>
      <diagonal/>
    </border>
    <border>
      <left style="double">
        <color indexed="9"/>
      </left>
      <right/>
      <top/>
      <bottom style="double">
        <color indexed="9"/>
      </bottom>
      <diagonal/>
    </border>
    <border>
      <left/>
      <right/>
      <top/>
      <bottom style="double">
        <color indexed="9"/>
      </bottom>
      <diagonal/>
    </border>
    <border>
      <left/>
      <right style="double">
        <color indexed="9"/>
      </right>
      <top/>
      <bottom style="double">
        <color indexed="9"/>
      </bottom>
      <diagonal/>
    </border>
    <border>
      <left/>
      <right style="medium">
        <color auto="1"/>
      </right>
      <top style="double">
        <color indexed="9"/>
      </top>
      <bottom/>
      <diagonal/>
    </border>
    <border>
      <left/>
      <right style="medium">
        <color auto="1"/>
      </right>
      <top/>
      <bottom style="double">
        <color indexed="9"/>
      </bottom>
      <diagonal/>
    </border>
    <border>
      <left style="medium">
        <color indexed="8"/>
      </left>
      <right style="medium">
        <color indexed="8"/>
      </right>
      <top style="medium">
        <color indexed="8"/>
      </top>
      <bottom/>
      <diagonal/>
    </border>
    <border>
      <left style="medium">
        <color indexed="8"/>
      </left>
      <right style="medium">
        <color auto="1"/>
      </right>
      <top style="double">
        <color indexed="9"/>
      </top>
      <bottom style="double">
        <color indexed="9"/>
      </bottom>
      <diagonal/>
    </border>
    <border>
      <left style="medium">
        <color indexed="9"/>
      </left>
      <right style="medium">
        <color indexed="9"/>
      </right>
      <top style="medium">
        <color indexed="9"/>
      </top>
      <bottom style="medium">
        <color indexed="9"/>
      </bottom>
      <diagonal/>
    </border>
    <border>
      <left style="medium">
        <color indexed="9"/>
      </left>
      <right style="medium">
        <color indexed="8"/>
      </right>
      <top style="medium">
        <color indexed="9"/>
      </top>
      <bottom style="medium">
        <color indexed="9"/>
      </bottom>
      <diagonal/>
    </border>
    <border>
      <left style="medium">
        <color indexed="8"/>
      </left>
      <right style="medium">
        <color indexed="9"/>
      </right>
      <top style="medium">
        <color indexed="9"/>
      </top>
      <bottom style="medium">
        <color indexed="8"/>
      </bottom>
      <diagonal/>
    </border>
    <border>
      <left style="medium">
        <color indexed="9"/>
      </left>
      <right style="medium">
        <color indexed="9"/>
      </right>
      <top style="medium">
        <color indexed="9"/>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thin">
        <color indexed="8"/>
      </top>
      <bottom/>
      <diagonal/>
    </border>
    <border>
      <left style="medium">
        <color indexed="8"/>
      </left>
      <right style="medium">
        <color indexed="9"/>
      </right>
      <top style="medium">
        <color indexed="9"/>
      </top>
      <bottom style="medium">
        <color indexed="9"/>
      </bottom>
      <diagonal/>
    </border>
    <border>
      <left style="medium">
        <color indexed="9"/>
      </left>
      <right style="medium">
        <color indexed="8"/>
      </right>
      <top style="medium">
        <color indexed="9"/>
      </top>
      <bottom style="medium">
        <color indexed="8"/>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auto="1"/>
      </left>
      <right style="medium">
        <color auto="1"/>
      </right>
      <top style="medium">
        <color auto="1"/>
      </top>
      <bottom style="medium">
        <color auto="1"/>
      </bottom>
      <diagonal/>
    </border>
    <border>
      <left style="medium">
        <color rgb="FF000000"/>
      </left>
      <right style="medium">
        <color auto="1"/>
      </right>
      <top style="medium">
        <color rgb="FF000000"/>
      </top>
      <bottom/>
      <diagonal/>
    </border>
    <border>
      <left style="medium">
        <color rgb="FF000000"/>
      </left>
      <right style="medium">
        <color auto="1"/>
      </right>
      <top/>
      <bottom/>
      <diagonal/>
    </border>
    <border>
      <left style="medium">
        <color rgb="FF000000"/>
      </left>
      <right style="medium">
        <color auto="1"/>
      </right>
      <top/>
      <bottom style="medium">
        <color auto="1"/>
      </bottom>
      <diagonal/>
    </border>
    <border>
      <left style="medium">
        <color auto="1"/>
      </left>
      <right style="medium">
        <color auto="1"/>
      </right>
      <top style="medium">
        <color auto="1"/>
      </top>
      <bottom/>
      <diagonal/>
    </border>
    <border>
      <left style="medium">
        <color rgb="FF000000"/>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rgb="FF000000"/>
      </top>
      <bottom/>
      <diagonal/>
    </border>
    <border>
      <left style="medium">
        <color auto="1"/>
      </left>
      <right style="medium">
        <color auto="1"/>
      </right>
      <top style="medium">
        <color rgb="FF000000"/>
      </top>
      <bottom style="medium">
        <color auto="1"/>
      </bottom>
      <diagonal/>
    </border>
    <border>
      <left style="medium">
        <color auto="1"/>
      </left>
      <right style="medium">
        <color rgb="FF000000"/>
      </right>
      <top style="medium">
        <color rgb="FF000000"/>
      </top>
      <bottom style="medium">
        <color auto="1"/>
      </bottom>
      <diagonal/>
    </border>
    <border>
      <left style="medium">
        <color auto="1"/>
      </left>
      <right style="medium">
        <color rgb="FF000000"/>
      </right>
      <top style="medium">
        <color auto="1"/>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rgb="FF000000"/>
      </right>
      <top style="medium">
        <color indexed="64"/>
      </top>
      <bottom/>
      <diagonal/>
    </border>
    <border>
      <left style="medium">
        <color indexed="64"/>
      </left>
      <right style="medium">
        <color rgb="FF000000"/>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bottom/>
      <diagonal/>
    </border>
    <border>
      <left style="medium">
        <color rgb="FF000000"/>
      </left>
      <right style="medium">
        <color rgb="FF000000"/>
      </right>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diagonal/>
    </border>
    <border>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rgb="FF000000"/>
      </left>
      <right/>
      <top style="medium">
        <color auto="1"/>
      </top>
      <bottom/>
      <diagonal/>
    </border>
    <border>
      <left style="medium">
        <color rgb="FF000000"/>
      </left>
      <right/>
      <top/>
      <bottom style="medium">
        <color auto="1"/>
      </bottom>
      <diagonal/>
    </border>
    <border>
      <left/>
      <right style="medium">
        <color auto="1"/>
      </right>
      <top style="medium">
        <color auto="1"/>
      </top>
      <bottom/>
      <diagonal/>
    </border>
    <border>
      <left style="medium">
        <color indexed="64"/>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rgb="FF000000"/>
      </left>
      <right style="medium">
        <color indexed="64"/>
      </right>
      <top style="medium">
        <color rgb="FF000000"/>
      </top>
      <bottom style="medium">
        <color indexed="64"/>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rgb="FF000000"/>
      </right>
      <top style="medium">
        <color indexed="64"/>
      </top>
      <bottom/>
      <diagonal/>
    </border>
    <border>
      <left/>
      <right style="medium">
        <color auto="1"/>
      </right>
      <top style="medium">
        <color auto="1"/>
      </top>
      <bottom style="medium">
        <color auto="1"/>
      </bottom>
      <diagonal/>
    </border>
    <border>
      <left style="medium">
        <color indexed="64"/>
      </left>
      <right style="medium">
        <color indexed="64"/>
      </right>
      <top/>
      <bottom style="medium">
        <color rgb="FF000000"/>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s>
  <cellStyleXfs count="59">
    <xf numFmtId="0" fontId="0" fillId="0" borderId="0"/>
    <xf numFmtId="164" fontId="11" fillId="0" borderId="0" applyBorder="0" applyProtection="0"/>
    <xf numFmtId="164" fontId="14" fillId="0" borderId="0" applyBorder="0" applyProtection="0"/>
    <xf numFmtId="0" fontId="15" fillId="0" borderId="0" applyNumberFormat="0" applyBorder="0" applyProtection="0">
      <alignment horizontal="center"/>
    </xf>
    <xf numFmtId="0" fontId="15" fillId="0" borderId="0" applyNumberFormat="0" applyBorder="0" applyProtection="0">
      <alignment horizontal="center" textRotation="90"/>
    </xf>
    <xf numFmtId="165" fontId="11" fillId="0" borderId="0" applyBorder="0" applyProtection="0"/>
    <xf numFmtId="164" fontId="16" fillId="0" borderId="0" applyBorder="0" applyProtection="0"/>
    <xf numFmtId="164" fontId="16" fillId="0" borderId="0" applyBorder="0" applyProtection="0"/>
    <xf numFmtId="164" fontId="17" fillId="0" borderId="0" applyBorder="0" applyProtection="0"/>
    <xf numFmtId="0" fontId="18" fillId="0" borderId="0" applyNumberFormat="0" applyBorder="0" applyProtection="0"/>
    <xf numFmtId="166" fontId="18" fillId="0" borderId="0" applyBorder="0" applyProtection="0"/>
    <xf numFmtId="0" fontId="20" fillId="0" borderId="0"/>
    <xf numFmtId="165" fontId="30" fillId="0" borderId="0" applyBorder="0" applyProtection="0"/>
    <xf numFmtId="0" fontId="31" fillId="0" borderId="0"/>
    <xf numFmtId="165" fontId="32" fillId="0" borderId="0" applyBorder="0" applyProtection="0"/>
    <xf numFmtId="0" fontId="33" fillId="0" borderId="0" applyBorder="0" applyProtection="0">
      <alignment horizontal="center"/>
    </xf>
    <xf numFmtId="0" fontId="34" fillId="0" borderId="0" applyBorder="0" applyProtection="0"/>
    <xf numFmtId="167" fontId="34" fillId="0" borderId="0" applyBorder="0" applyProtection="0"/>
    <xf numFmtId="0" fontId="10" fillId="0" borderId="0"/>
    <xf numFmtId="0" fontId="35" fillId="0" borderId="0"/>
    <xf numFmtId="0" fontId="17" fillId="0" borderId="0"/>
    <xf numFmtId="9" fontId="9" fillId="0" borderId="0" applyFont="0" applyFill="0" applyBorder="0" applyAlignment="0" applyProtection="0"/>
    <xf numFmtId="9" fontId="8" fillId="0" borderId="0" applyFont="0" applyFill="0" applyBorder="0" applyAlignment="0" applyProtection="0"/>
    <xf numFmtId="165" fontId="30" fillId="0" borderId="0" applyBorder="0" applyProtection="0"/>
    <xf numFmtId="165" fontId="32" fillId="0" borderId="0" applyBorder="0" applyProtection="0"/>
    <xf numFmtId="0" fontId="8" fillId="0" borderId="0"/>
    <xf numFmtId="9" fontId="7" fillId="0" borderId="0" applyFont="0" applyFill="0" applyBorder="0" applyAlignment="0" applyProtection="0"/>
    <xf numFmtId="165" fontId="30" fillId="0" borderId="0" applyBorder="0" applyProtection="0"/>
    <xf numFmtId="165" fontId="32" fillId="0" borderId="0" applyBorder="0" applyProtection="0"/>
    <xf numFmtId="165" fontId="30" fillId="0" borderId="0" applyBorder="0" applyProtection="0"/>
    <xf numFmtId="165" fontId="32" fillId="0" borderId="0" applyBorder="0" applyProtection="0"/>
    <xf numFmtId="0" fontId="7" fillId="0" borderId="0"/>
    <xf numFmtId="164" fontId="11" fillId="0" borderId="0" applyBorder="0" applyProtection="0"/>
    <xf numFmtId="164" fontId="32" fillId="0" borderId="0" applyBorder="0" applyProtection="0"/>
    <xf numFmtId="44" fontId="36" fillId="0" borderId="0" applyFont="0" applyFill="0" applyBorder="0" applyAlignment="0" applyProtection="0"/>
    <xf numFmtId="0" fontId="39" fillId="0" borderId="0" applyNumberFormat="0" applyFill="0" applyBorder="0" applyAlignment="0" applyProtection="0">
      <alignment vertical="top"/>
      <protection locked="0"/>
    </xf>
    <xf numFmtId="9" fontId="6" fillId="0" borderId="0" applyFont="0" applyFill="0" applyBorder="0" applyAlignment="0" applyProtection="0"/>
    <xf numFmtId="9" fontId="6" fillId="0" borderId="0" applyFont="0" applyFill="0" applyBorder="0" applyAlignment="0" applyProtection="0"/>
    <xf numFmtId="164" fontId="32" fillId="0" borderId="0" applyBorder="0" applyProtection="0"/>
    <xf numFmtId="0" fontId="6" fillId="0" borderId="0"/>
    <xf numFmtId="9" fontId="6" fillId="0" borderId="0" applyFont="0" applyFill="0" applyBorder="0" applyAlignment="0" applyProtection="0"/>
    <xf numFmtId="164" fontId="30" fillId="0" borderId="0" applyBorder="0" applyProtection="0"/>
    <xf numFmtId="9" fontId="31" fillId="0" borderId="0" applyBorder="0" applyProtection="0"/>
    <xf numFmtId="164" fontId="30" fillId="0" borderId="0" applyBorder="0" applyProtection="0"/>
    <xf numFmtId="9" fontId="31" fillId="0" borderId="0" applyBorder="0" applyProtection="0"/>
    <xf numFmtId="9" fontId="5" fillId="0" borderId="0" applyFont="0" applyFill="0" applyBorder="0" applyAlignment="0" applyProtection="0"/>
    <xf numFmtId="165" fontId="30" fillId="0" borderId="0" applyBorder="0" applyProtection="0"/>
    <xf numFmtId="165" fontId="32" fillId="0" borderId="0" applyBorder="0" applyProtection="0"/>
    <xf numFmtId="166" fontId="31" fillId="0" borderId="0" applyBorder="0" applyProtection="0"/>
    <xf numFmtId="0" fontId="33" fillId="0" borderId="0" applyBorder="0" applyProtection="0">
      <alignment horizontal="center"/>
    </xf>
    <xf numFmtId="0" fontId="34" fillId="0" borderId="0" applyBorder="0" applyProtection="0"/>
    <xf numFmtId="9" fontId="4" fillId="0" borderId="0" applyFont="0" applyFill="0" applyBorder="0" applyAlignment="0" applyProtection="0"/>
    <xf numFmtId="9" fontId="36"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6" fillId="0" borderId="0"/>
    <xf numFmtId="0" fontId="1" fillId="0" borderId="0" applyFont="0" applyFill="0" applyBorder="0" applyAlignment="0" applyProtection="0"/>
    <xf numFmtId="43" fontId="69" fillId="0" borderId="0" applyFont="0" applyFill="0" applyBorder="0" applyAlignment="0" applyProtection="0"/>
  </cellStyleXfs>
  <cellXfs count="585">
    <xf numFmtId="0" fontId="0" fillId="0" borderId="0" xfId="0"/>
    <xf numFmtId="164" fontId="11" fillId="0" borderId="0" xfId="1" applyFont="1" applyFill="1" applyAlignment="1" applyProtection="1"/>
    <xf numFmtId="164" fontId="12" fillId="0" borderId="0" xfId="1" applyFont="1" applyFill="1" applyAlignment="1" applyProtection="1">
      <alignment vertical="center"/>
    </xf>
    <xf numFmtId="0" fontId="21" fillId="0" borderId="0" xfId="11" applyFont="1" applyAlignment="1">
      <alignment vertical="center"/>
    </xf>
    <xf numFmtId="0" fontId="20" fillId="0" borderId="0" xfId="11"/>
    <xf numFmtId="0" fontId="20" fillId="0" borderId="0" xfId="11" applyAlignment="1">
      <alignment horizontal="center" vertical="center"/>
    </xf>
    <xf numFmtId="0" fontId="26" fillId="0" borderId="19" xfId="11" applyFont="1" applyBorder="1" applyAlignment="1">
      <alignment vertical="top" wrapText="1"/>
    </xf>
    <xf numFmtId="0" fontId="26" fillId="0" borderId="22" xfId="11" applyFont="1" applyBorder="1" applyAlignment="1">
      <alignment vertical="top" wrapText="1"/>
    </xf>
    <xf numFmtId="164" fontId="37" fillId="0" borderId="0" xfId="1" applyFont="1" applyFill="1" applyAlignment="1" applyProtection="1"/>
    <xf numFmtId="164" fontId="38" fillId="0" borderId="0" xfId="1" applyFont="1" applyFill="1" applyAlignment="1" applyProtection="1"/>
    <xf numFmtId="164" fontId="40" fillId="0" borderId="0" xfId="35" applyNumberFormat="1" applyFont="1" applyFill="1" applyAlignment="1" applyProtection="1"/>
    <xf numFmtId="164" fontId="41" fillId="0" borderId="0" xfId="35" applyNumberFormat="1" applyFont="1" applyFill="1" applyAlignment="1" applyProtection="1"/>
    <xf numFmtId="164" fontId="42" fillId="0" borderId="0" xfId="1" applyFont="1" applyAlignment="1" applyProtection="1">
      <alignment vertical="center"/>
    </xf>
    <xf numFmtId="164" fontId="11" fillId="0" borderId="0" xfId="1" applyAlignment="1" applyProtection="1">
      <alignment vertical="center"/>
    </xf>
    <xf numFmtId="164" fontId="44" fillId="0" borderId="0" xfId="1" applyFont="1" applyAlignment="1" applyProtection="1">
      <alignment vertical="center"/>
    </xf>
    <xf numFmtId="164" fontId="11" fillId="4" borderId="0" xfId="1" applyFill="1" applyAlignment="1" applyProtection="1">
      <alignment vertical="center"/>
    </xf>
    <xf numFmtId="164" fontId="43" fillId="0" borderId="40" xfId="6" applyFont="1" applyBorder="1" applyAlignment="1" applyProtection="1">
      <alignment vertical="center" wrapText="1"/>
    </xf>
    <xf numFmtId="0" fontId="50" fillId="0" borderId="48" xfId="0" applyFont="1" applyFill="1" applyBorder="1" applyAlignment="1">
      <alignment horizontal="center" vertical="center" wrapText="1"/>
    </xf>
    <xf numFmtId="164" fontId="42" fillId="0" borderId="30" xfId="6" applyFont="1" applyFill="1" applyBorder="1" applyAlignment="1" applyProtection="1">
      <alignment horizontal="center" vertical="center" wrapText="1"/>
    </xf>
    <xf numFmtId="3" fontId="47" fillId="0" borderId="30" xfId="36" applyNumberFormat="1" applyFont="1" applyFill="1" applyBorder="1" applyAlignment="1" applyProtection="1">
      <alignment horizontal="center" vertical="center" wrapText="1"/>
    </xf>
    <xf numFmtId="164" fontId="47" fillId="0" borderId="30" xfId="6" applyFont="1" applyFill="1" applyBorder="1" applyAlignment="1" applyProtection="1">
      <alignment horizontal="center" vertical="center" wrapText="1"/>
    </xf>
    <xf numFmtId="0" fontId="50" fillId="0" borderId="48" xfId="0" applyFont="1" applyFill="1" applyBorder="1" applyAlignment="1">
      <alignment horizontal="left" vertical="center" wrapText="1"/>
    </xf>
    <xf numFmtId="0" fontId="50" fillId="0" borderId="48" xfId="0" quotePrefix="1" applyFont="1" applyFill="1" applyBorder="1" applyAlignment="1">
      <alignment horizontal="center" vertical="center" wrapText="1"/>
    </xf>
    <xf numFmtId="3" fontId="50" fillId="0" borderId="48" xfId="0" applyNumberFormat="1" applyFont="1" applyBorder="1" applyAlignment="1">
      <alignment horizontal="center" vertical="center" wrapText="1"/>
    </xf>
    <xf numFmtId="164" fontId="42" fillId="0" borderId="30" xfId="1" applyFont="1" applyFill="1" applyBorder="1" applyAlignment="1" applyProtection="1">
      <alignment horizontal="left" vertical="center" wrapText="1"/>
    </xf>
    <xf numFmtId="168" fontId="11" fillId="0" borderId="0" xfId="1" applyNumberFormat="1" applyAlignment="1" applyProtection="1">
      <alignment vertical="center"/>
    </xf>
    <xf numFmtId="168" fontId="44" fillId="0" borderId="0" xfId="1" applyNumberFormat="1" applyFont="1" applyAlignment="1" applyProtection="1">
      <alignment vertical="center"/>
    </xf>
    <xf numFmtId="168" fontId="11" fillId="4" borderId="0" xfId="1" applyNumberFormat="1" applyFill="1" applyAlignment="1" applyProtection="1">
      <alignment vertical="center"/>
    </xf>
    <xf numFmtId="164" fontId="47" fillId="7" borderId="30" xfId="6" applyFont="1" applyFill="1" applyBorder="1" applyAlignment="1" applyProtection="1">
      <alignment horizontal="center" vertical="center" wrapText="1"/>
    </xf>
    <xf numFmtId="168" fontId="47" fillId="7" borderId="30" xfId="6" applyNumberFormat="1" applyFont="1" applyFill="1" applyBorder="1" applyAlignment="1" applyProtection="1">
      <alignment horizontal="center" vertical="center" wrapText="1"/>
    </xf>
    <xf numFmtId="168" fontId="42" fillId="7" borderId="30" xfId="6" applyNumberFormat="1" applyFont="1" applyFill="1" applyBorder="1" applyAlignment="1" applyProtection="1">
      <alignment horizontal="center" vertical="center" wrapText="1"/>
    </xf>
    <xf numFmtId="3" fontId="47" fillId="7" borderId="30" xfId="36" applyNumberFormat="1" applyFont="1" applyFill="1" applyBorder="1" applyAlignment="1" applyProtection="1">
      <alignment horizontal="center" vertical="center"/>
    </xf>
    <xf numFmtId="0" fontId="50" fillId="0" borderId="57" xfId="13" applyFont="1" applyFill="1" applyBorder="1" applyAlignment="1">
      <alignment horizontal="center" vertical="center" wrapText="1"/>
    </xf>
    <xf numFmtId="0" fontId="50" fillId="0" borderId="58" xfId="13" applyFont="1" applyFill="1" applyBorder="1" applyAlignment="1">
      <alignment horizontal="center" vertical="center" wrapText="1"/>
    </xf>
    <xf numFmtId="164" fontId="50" fillId="0" borderId="30" xfId="6" applyFont="1" applyFill="1" applyBorder="1" applyAlignment="1" applyProtection="1">
      <alignment horizontal="center" vertical="center" wrapText="1"/>
    </xf>
    <xf numFmtId="3" fontId="51" fillId="0" borderId="30" xfId="36" applyNumberFormat="1" applyFont="1" applyFill="1" applyBorder="1" applyAlignment="1" applyProtection="1">
      <alignment horizontal="center" vertical="center" wrapText="1"/>
    </xf>
    <xf numFmtId="164" fontId="51" fillId="0" borderId="30" xfId="6" applyFont="1" applyFill="1" applyBorder="1" applyAlignment="1" applyProtection="1">
      <alignment horizontal="center" vertical="center" wrapText="1"/>
    </xf>
    <xf numFmtId="164" fontId="50" fillId="0" borderId="30" xfId="6" applyFont="1" applyFill="1" applyBorder="1" applyAlignment="1" applyProtection="1">
      <alignment horizontal="left" vertical="center" wrapText="1"/>
    </xf>
    <xf numFmtId="164" fontId="50" fillId="0" borderId="30" xfId="6" quotePrefix="1" applyFont="1" applyFill="1" applyBorder="1" applyAlignment="1" applyProtection="1">
      <alignment horizontal="center" vertical="center" wrapText="1"/>
    </xf>
    <xf numFmtId="164" fontId="50" fillId="0" borderId="30" xfId="6" quotePrefix="1" applyFont="1" applyFill="1" applyBorder="1" applyAlignment="1" applyProtection="1">
      <alignment horizontal="left" vertical="center" wrapText="1"/>
    </xf>
    <xf numFmtId="3" fontId="50" fillId="0" borderId="30" xfId="36" applyNumberFormat="1" applyFont="1" applyBorder="1" applyAlignment="1" applyProtection="1">
      <alignment horizontal="center" vertical="center"/>
    </xf>
    <xf numFmtId="0" fontId="50" fillId="0" borderId="48" xfId="13" applyFont="1" applyFill="1" applyBorder="1" applyAlignment="1">
      <alignment horizontal="center" vertical="center" wrapText="1"/>
    </xf>
    <xf numFmtId="0" fontId="50" fillId="0" borderId="59" xfId="13" applyFont="1" applyFill="1" applyBorder="1" applyAlignment="1">
      <alignment horizontal="center" vertical="center" wrapText="1"/>
    </xf>
    <xf numFmtId="164" fontId="42" fillId="7" borderId="30" xfId="6" applyFont="1" applyFill="1" applyBorder="1" applyAlignment="1" applyProtection="1">
      <alignment horizontal="center" vertical="center" wrapText="1"/>
    </xf>
    <xf numFmtId="3" fontId="51" fillId="7" borderId="30" xfId="36" applyNumberFormat="1" applyFont="1" applyFill="1" applyBorder="1" applyAlignment="1" applyProtection="1">
      <alignment horizontal="center" vertical="center"/>
    </xf>
    <xf numFmtId="0" fontId="52" fillId="0" borderId="48" xfId="19" applyFont="1" applyBorder="1" applyAlignment="1">
      <alignment horizontal="center" vertical="center" wrapText="1"/>
    </xf>
    <xf numFmtId="3" fontId="47" fillId="0" borderId="30" xfId="36" applyNumberFormat="1" applyFont="1" applyBorder="1" applyAlignment="1" applyProtection="1">
      <alignment horizontal="center" vertical="center" wrapText="1"/>
    </xf>
    <xf numFmtId="164" fontId="47" fillId="0" borderId="30" xfId="6" applyFont="1" applyBorder="1" applyAlignment="1" applyProtection="1">
      <alignment horizontal="center" vertical="center" wrapText="1"/>
    </xf>
    <xf numFmtId="0" fontId="52" fillId="0" borderId="60" xfId="19" applyFont="1" applyBorder="1" applyAlignment="1">
      <alignment horizontal="left" vertical="center" wrapText="1"/>
    </xf>
    <xf numFmtId="164" fontId="42" fillId="0" borderId="30" xfId="6" quotePrefix="1" applyFont="1" applyBorder="1" applyAlignment="1" applyProtection="1">
      <alignment horizontal="left" vertical="center" wrapText="1"/>
    </xf>
    <xf numFmtId="3" fontId="42" fillId="0" borderId="29" xfId="36" applyNumberFormat="1" applyFont="1" applyBorder="1" applyAlignment="1" applyProtection="1">
      <alignment horizontal="center" vertical="center"/>
    </xf>
    <xf numFmtId="3" fontId="42" fillId="0" borderId="30" xfId="36" applyNumberFormat="1" applyFont="1" applyBorder="1" applyAlignment="1" applyProtection="1">
      <alignment horizontal="center" vertical="center"/>
    </xf>
    <xf numFmtId="0" fontId="52" fillId="0" borderId="48" xfId="39" applyFont="1" applyBorder="1" applyAlignment="1">
      <alignment horizontal="center" vertical="center" wrapText="1"/>
    </xf>
    <xf numFmtId="0" fontId="52" fillId="0" borderId="60" xfId="39" applyFont="1" applyBorder="1" applyAlignment="1">
      <alignment horizontal="left" vertical="center" wrapText="1"/>
    </xf>
    <xf numFmtId="0" fontId="52" fillId="0" borderId="0" xfId="39" applyFont="1" applyBorder="1" applyAlignment="1">
      <alignment horizontal="center" vertical="center" wrapText="1"/>
    </xf>
    <xf numFmtId="164" fontId="42" fillId="0" borderId="27" xfId="1" applyFont="1" applyFill="1" applyBorder="1" applyAlignment="1" applyProtection="1">
      <alignment horizontal="left" vertical="center" wrapText="1"/>
    </xf>
    <xf numFmtId="164" fontId="42" fillId="0" borderId="29" xfId="1" applyFont="1" applyBorder="1" applyAlignment="1" applyProtection="1">
      <alignment horizontal="center" vertical="center" wrapText="1"/>
    </xf>
    <xf numFmtId="164" fontId="42" fillId="0" borderId="47" xfId="1" applyFont="1" applyBorder="1" applyAlignment="1" applyProtection="1">
      <alignment horizontal="center" vertical="center" wrapText="1"/>
    </xf>
    <xf numFmtId="164" fontId="42" fillId="0" borderId="27" xfId="1" applyFont="1" applyBorder="1" applyAlignment="1" applyProtection="1">
      <alignment horizontal="left" vertical="center" wrapText="1"/>
    </xf>
    <xf numFmtId="164" fontId="42" fillId="0" borderId="38" xfId="1" applyFont="1" applyBorder="1" applyAlignment="1" applyProtection="1">
      <alignment horizontal="center" vertical="center" wrapText="1"/>
    </xf>
    <xf numFmtId="164" fontId="42" fillId="0" borderId="48" xfId="1" applyFont="1" applyBorder="1" applyAlignment="1" applyProtection="1">
      <alignment horizontal="center" vertical="center" wrapText="1"/>
    </xf>
    <xf numFmtId="164" fontId="42" fillId="0" borderId="60" xfId="1" applyFont="1" applyBorder="1" applyAlignment="1" applyProtection="1">
      <alignment horizontal="left" vertical="center" wrapText="1"/>
    </xf>
    <xf numFmtId="164" fontId="42" fillId="0" borderId="60" xfId="1" applyFont="1" applyBorder="1" applyAlignment="1" applyProtection="1">
      <alignment horizontal="center" vertical="center" wrapText="1"/>
    </xf>
    <xf numFmtId="164" fontId="42" fillId="0" borderId="37" xfId="1" applyFont="1" applyBorder="1" applyAlignment="1" applyProtection="1">
      <alignment horizontal="left" vertical="center" wrapText="1"/>
    </xf>
    <xf numFmtId="164" fontId="42" fillId="0" borderId="48" xfId="1" applyFont="1" applyFill="1" applyBorder="1" applyAlignment="1" applyProtection="1">
      <alignment horizontal="left" vertical="center" wrapText="1"/>
    </xf>
    <xf numFmtId="164" fontId="42" fillId="0" borderId="48" xfId="1" applyFont="1" applyBorder="1" applyAlignment="1" applyProtection="1">
      <alignment horizontal="center" vertical="center"/>
    </xf>
    <xf numFmtId="164" fontId="42" fillId="0" borderId="48" xfId="1" applyFont="1" applyFill="1" applyBorder="1" applyAlignment="1" applyProtection="1">
      <alignment horizontal="center" vertical="center" wrapText="1"/>
    </xf>
    <xf numFmtId="9" fontId="47" fillId="0" borderId="30" xfId="36" applyNumberFormat="1" applyFont="1" applyBorder="1" applyAlignment="1" applyProtection="1">
      <alignment horizontal="center" vertical="center" wrapText="1"/>
    </xf>
    <xf numFmtId="164" fontId="42" fillId="0" borderId="30" xfId="1" applyFont="1" applyFill="1" applyBorder="1" applyAlignment="1" applyProtection="1">
      <alignment horizontal="center" vertical="center" wrapText="1"/>
    </xf>
    <xf numFmtId="164" fontId="42" fillId="0" borderId="30" xfId="6" applyFont="1" applyBorder="1" applyAlignment="1" applyProtection="1">
      <alignment horizontal="center" vertical="center" wrapText="1"/>
    </xf>
    <xf numFmtId="3" fontId="47" fillId="0" borderId="30" xfId="40" applyNumberFormat="1" applyFont="1" applyFill="1" applyBorder="1" applyAlignment="1" applyProtection="1">
      <alignment horizontal="center" vertical="center" wrapText="1"/>
    </xf>
    <xf numFmtId="164" fontId="54" fillId="0" borderId="30" xfId="6" applyFont="1" applyFill="1" applyBorder="1" applyAlignment="1" applyProtection="1">
      <alignment horizontal="left" vertical="center" wrapText="1"/>
    </xf>
    <xf numFmtId="3" fontId="47" fillId="0" borderId="30" xfId="40" applyNumberFormat="1" applyFont="1" applyBorder="1" applyAlignment="1" applyProtection="1">
      <alignment horizontal="center" vertical="center" wrapText="1"/>
    </xf>
    <xf numFmtId="164" fontId="42" fillId="0" borderId="30" xfId="6" applyFont="1" applyFill="1" applyBorder="1" applyAlignment="1" applyProtection="1">
      <alignment horizontal="left" vertical="center" wrapText="1"/>
    </xf>
    <xf numFmtId="3" fontId="42" fillId="0" borderId="30" xfId="40" applyNumberFormat="1" applyFont="1" applyBorder="1" applyAlignment="1" applyProtection="1">
      <alignment horizontal="center" vertical="center"/>
    </xf>
    <xf numFmtId="164" fontId="54" fillId="0" borderId="30" xfId="6" applyFont="1" applyBorder="1" applyAlignment="1" applyProtection="1">
      <alignment horizontal="left" vertical="center" wrapText="1"/>
    </xf>
    <xf numFmtId="164" fontId="11" fillId="0" borderId="0" xfId="1" applyFill="1" applyAlignment="1" applyProtection="1">
      <alignment vertical="center"/>
    </xf>
    <xf numFmtId="3" fontId="47" fillId="7" borderId="30" xfId="40" applyNumberFormat="1" applyFont="1" applyFill="1" applyBorder="1" applyAlignment="1" applyProtection="1">
      <alignment horizontal="center" vertical="center"/>
    </xf>
    <xf numFmtId="0" fontId="11" fillId="0" borderId="0" xfId="0" applyFont="1"/>
    <xf numFmtId="164" fontId="11" fillId="0" borderId="0" xfId="1" applyFont="1" applyAlignment="1" applyProtection="1">
      <alignment vertical="center"/>
    </xf>
    <xf numFmtId="164" fontId="11" fillId="4" borderId="0" xfId="1" applyFont="1" applyFill="1" applyAlignment="1" applyProtection="1">
      <alignment vertical="center"/>
    </xf>
    <xf numFmtId="164" fontId="54" fillId="0" borderId="48" xfId="1" applyFont="1" applyFill="1" applyBorder="1" applyAlignment="1" applyProtection="1">
      <alignment horizontal="left" vertical="center" wrapText="1"/>
    </xf>
    <xf numFmtId="164" fontId="54" fillId="0" borderId="48" xfId="1" applyFont="1" applyFill="1" applyBorder="1" applyAlignment="1" applyProtection="1">
      <alignment horizontal="center" vertical="center" wrapText="1"/>
    </xf>
    <xf numFmtId="164" fontId="42" fillId="0" borderId="48" xfId="6" applyFont="1" applyBorder="1" applyAlignment="1" applyProtection="1">
      <alignment horizontal="center" vertical="center" wrapText="1"/>
    </xf>
    <xf numFmtId="3" fontId="47" fillId="0" borderId="48" xfId="36" applyNumberFormat="1" applyFont="1" applyBorder="1" applyAlignment="1" applyProtection="1">
      <alignment horizontal="center" vertical="center" wrapText="1"/>
    </xf>
    <xf numFmtId="164" fontId="47" fillId="0" borderId="48" xfId="6" applyFont="1" applyBorder="1" applyAlignment="1" applyProtection="1">
      <alignment horizontal="center" vertical="center" wrapText="1"/>
    </xf>
    <xf numFmtId="49" fontId="42" fillId="0" borderId="48" xfId="1" quotePrefix="1" applyNumberFormat="1" applyFont="1" applyFill="1" applyBorder="1" applyAlignment="1" applyProtection="1">
      <alignment horizontal="left" vertical="center" wrapText="1"/>
    </xf>
    <xf numFmtId="164" fontId="42" fillId="0" borderId="48" xfId="6" quotePrefix="1" applyFont="1" applyBorder="1" applyAlignment="1" applyProtection="1">
      <alignment horizontal="left" vertical="center" wrapText="1"/>
    </xf>
    <xf numFmtId="164" fontId="42" fillId="0" borderId="48" xfId="1" quotePrefix="1" applyFont="1" applyFill="1" applyBorder="1" applyAlignment="1" applyProtection="1">
      <alignment horizontal="left" vertical="center" wrapText="1"/>
    </xf>
    <xf numFmtId="164" fontId="47" fillId="0" borderId="48" xfId="6" applyFont="1" applyFill="1" applyBorder="1" applyAlignment="1" applyProtection="1">
      <alignment horizontal="center" vertical="center" wrapText="1"/>
    </xf>
    <xf numFmtId="169" fontId="47" fillId="0" borderId="48" xfId="36" applyNumberFormat="1" applyFont="1" applyBorder="1" applyAlignment="1" applyProtection="1">
      <alignment horizontal="center" vertical="center" wrapText="1"/>
    </xf>
    <xf numFmtId="169" fontId="42" fillId="0" borderId="30" xfId="36" applyNumberFormat="1" applyFont="1" applyBorder="1" applyAlignment="1" applyProtection="1">
      <alignment horizontal="center" vertical="center"/>
    </xf>
    <xf numFmtId="164" fontId="47" fillId="7" borderId="48" xfId="6" applyFont="1" applyFill="1" applyBorder="1" applyAlignment="1" applyProtection="1">
      <alignment horizontal="center" vertical="center" wrapText="1"/>
    </xf>
    <xf numFmtId="169" fontId="47" fillId="7" borderId="30" xfId="36" applyNumberFormat="1" applyFont="1" applyFill="1" applyBorder="1" applyAlignment="1" applyProtection="1">
      <alignment horizontal="center" vertical="center"/>
    </xf>
    <xf numFmtId="169" fontId="47" fillId="7" borderId="30" xfId="34" applyNumberFormat="1" applyFont="1" applyFill="1" applyBorder="1" applyAlignment="1" applyProtection="1">
      <alignment horizontal="center" vertical="center"/>
    </xf>
    <xf numFmtId="164" fontId="42" fillId="0" borderId="0" xfId="41" applyFont="1" applyBorder="1" applyAlignment="1" applyProtection="1">
      <alignment vertical="center"/>
    </xf>
    <xf numFmtId="0" fontId="11" fillId="0" borderId="0" xfId="13" applyFont="1"/>
    <xf numFmtId="164" fontId="11" fillId="0" borderId="0" xfId="41" applyFont="1" applyBorder="1" applyAlignment="1" applyProtection="1">
      <alignment vertical="center"/>
    </xf>
    <xf numFmtId="164" fontId="44" fillId="0" borderId="0" xfId="41" applyFont="1" applyBorder="1" applyAlignment="1" applyProtection="1">
      <alignment vertical="center"/>
    </xf>
    <xf numFmtId="164" fontId="11" fillId="8" borderId="0" xfId="41" applyFont="1" applyFill="1" applyBorder="1" applyAlignment="1" applyProtection="1">
      <alignment vertical="center"/>
    </xf>
    <xf numFmtId="164" fontId="43" fillId="0" borderId="76" xfId="38" applyFont="1" applyBorder="1" applyAlignment="1" applyProtection="1">
      <alignment vertical="center" wrapText="1"/>
    </xf>
    <xf numFmtId="164" fontId="47" fillId="11" borderId="48" xfId="38" applyFont="1" applyFill="1" applyBorder="1" applyAlignment="1" applyProtection="1">
      <alignment horizontal="center" vertical="center" wrapText="1"/>
    </xf>
    <xf numFmtId="164" fontId="42" fillId="11" borderId="48" xfId="38" applyFont="1" applyFill="1" applyBorder="1" applyAlignment="1" applyProtection="1">
      <alignment horizontal="center" vertical="center" wrapText="1"/>
    </xf>
    <xf numFmtId="164" fontId="42" fillId="0" borderId="48" xfId="38" applyFont="1" applyBorder="1" applyAlignment="1" applyProtection="1">
      <alignment horizontal="center" vertical="center" wrapText="1"/>
    </xf>
    <xf numFmtId="3" fontId="47" fillId="0" borderId="48" xfId="42" applyNumberFormat="1" applyFont="1" applyBorder="1" applyAlignment="1" applyProtection="1">
      <alignment horizontal="center" vertical="center" wrapText="1"/>
    </xf>
    <xf numFmtId="164" fontId="47" fillId="0" borderId="48" xfId="38" applyFont="1" applyBorder="1" applyAlignment="1" applyProtection="1">
      <alignment horizontal="center" vertical="center" wrapText="1"/>
    </xf>
    <xf numFmtId="164" fontId="42" fillId="0" borderId="48" xfId="38" applyFont="1" applyBorder="1" applyAlignment="1" applyProtection="1">
      <alignment horizontal="left" vertical="center" wrapText="1"/>
    </xf>
    <xf numFmtId="3" fontId="42" fillId="0" borderId="48" xfId="42" applyNumberFormat="1" applyFont="1" applyBorder="1" applyAlignment="1" applyProtection="1">
      <alignment horizontal="center" vertical="center"/>
    </xf>
    <xf numFmtId="3" fontId="47" fillId="11" borderId="48" xfId="42" applyNumberFormat="1" applyFont="1" applyFill="1" applyBorder="1" applyAlignment="1" applyProtection="1">
      <alignment horizontal="center" vertical="center"/>
    </xf>
    <xf numFmtId="164" fontId="42" fillId="0" borderId="30" xfId="6" applyFont="1" applyBorder="1" applyAlignment="1" applyProtection="1">
      <alignment horizontal="left" vertical="center" wrapText="1"/>
    </xf>
    <xf numFmtId="164" fontId="42" fillId="0" borderId="30" xfId="6" quotePrefix="1" applyFont="1" applyBorder="1" applyAlignment="1" applyProtection="1">
      <alignment horizontal="center" vertical="center" wrapText="1"/>
    </xf>
    <xf numFmtId="164" fontId="42" fillId="0" borderId="48" xfId="38" applyFont="1" applyBorder="1" applyAlignment="1" applyProtection="1">
      <alignment horizontal="center" vertical="center" wrapText="1"/>
    </xf>
    <xf numFmtId="164" fontId="55" fillId="0" borderId="0" xfId="43" applyFont="1" applyBorder="1" applyAlignment="1" applyProtection="1">
      <alignment vertical="center"/>
    </xf>
    <xf numFmtId="0" fontId="31" fillId="0" borderId="0" xfId="13"/>
    <xf numFmtId="164" fontId="30" fillId="0" borderId="0" xfId="43" applyBorder="1" applyAlignment="1" applyProtection="1">
      <alignment vertical="center"/>
    </xf>
    <xf numFmtId="164" fontId="57" fillId="0" borderId="0" xfId="43" applyFont="1" applyBorder="1" applyAlignment="1" applyProtection="1">
      <alignment vertical="center"/>
    </xf>
    <xf numFmtId="170" fontId="57" fillId="0" borderId="0" xfId="43" applyNumberFormat="1" applyFont="1" applyBorder="1" applyAlignment="1" applyProtection="1">
      <alignment vertical="center"/>
    </xf>
    <xf numFmtId="170" fontId="30" fillId="0" borderId="0" xfId="43" applyNumberFormat="1" applyBorder="1" applyAlignment="1" applyProtection="1">
      <alignment vertical="center"/>
    </xf>
    <xf numFmtId="164" fontId="30" fillId="8" borderId="0" xfId="43" applyFill="1" applyBorder="1" applyAlignment="1" applyProtection="1">
      <alignment vertical="center"/>
    </xf>
    <xf numFmtId="164" fontId="56" fillId="0" borderId="76" xfId="38" applyFont="1" applyBorder="1" applyAlignment="1" applyProtection="1">
      <alignment vertical="center" wrapText="1"/>
    </xf>
    <xf numFmtId="49" fontId="47" fillId="12" borderId="48" xfId="38" applyNumberFormat="1" applyFont="1" applyFill="1" applyBorder="1" applyAlignment="1" applyProtection="1">
      <alignment horizontal="center" vertical="center" wrapText="1"/>
    </xf>
    <xf numFmtId="10" fontId="47" fillId="0" borderId="48" xfId="44" applyNumberFormat="1" applyFont="1" applyBorder="1" applyAlignment="1" applyProtection="1">
      <alignment horizontal="center" vertical="center" wrapText="1"/>
    </xf>
    <xf numFmtId="10" fontId="42" fillId="0" borderId="48" xfId="44" applyNumberFormat="1" applyFont="1" applyBorder="1" applyAlignment="1" applyProtection="1">
      <alignment horizontal="center" vertical="center"/>
    </xf>
    <xf numFmtId="10" fontId="47" fillId="12" borderId="48" xfId="44" applyNumberFormat="1" applyFont="1" applyFill="1" applyBorder="1" applyAlignment="1" applyProtection="1">
      <alignment horizontal="center" vertical="center"/>
    </xf>
    <xf numFmtId="3" fontId="47" fillId="0" borderId="48" xfId="44" applyNumberFormat="1" applyFont="1" applyBorder="1" applyAlignment="1" applyProtection="1">
      <alignment horizontal="center" vertical="center" wrapText="1"/>
    </xf>
    <xf numFmtId="164" fontId="42" fillId="0" borderId="48" xfId="38" applyFont="1" applyBorder="1" applyAlignment="1" applyProtection="1">
      <alignment horizontal="left" vertical="center" wrapText="1"/>
    </xf>
    <xf numFmtId="3" fontId="42" fillId="0" borderId="48" xfId="44" applyNumberFormat="1" applyFont="1" applyBorder="1" applyAlignment="1" applyProtection="1">
      <alignment horizontal="center" vertical="center"/>
    </xf>
    <xf numFmtId="3" fontId="47" fillId="12" borderId="48" xfId="44" applyNumberFormat="1" applyFont="1" applyFill="1" applyBorder="1" applyAlignment="1" applyProtection="1">
      <alignment horizontal="center" vertical="center"/>
    </xf>
    <xf numFmtId="164" fontId="42" fillId="8" borderId="48" xfId="38" applyFont="1" applyFill="1" applyBorder="1" applyAlignment="1" applyProtection="1">
      <alignment horizontal="center" vertical="center" wrapText="1"/>
    </xf>
    <xf numFmtId="164" fontId="42" fillId="0" borderId="48" xfId="38" applyFont="1" applyFill="1" applyBorder="1" applyAlignment="1" applyProtection="1">
      <alignment horizontal="center" vertical="center" wrapText="1"/>
    </xf>
    <xf numFmtId="164" fontId="42" fillId="0" borderId="48" xfId="38" quotePrefix="1" applyFont="1" applyBorder="1" applyAlignment="1" applyProtection="1">
      <alignment vertical="center" wrapText="1"/>
    </xf>
    <xf numFmtId="164" fontId="42" fillId="8" borderId="55" xfId="38" applyFont="1" applyFill="1" applyBorder="1" applyAlignment="1" applyProtection="1">
      <alignment horizontal="center" vertical="center" wrapText="1"/>
    </xf>
    <xf numFmtId="164" fontId="42" fillId="0" borderId="54" xfId="38" quotePrefix="1" applyFont="1" applyBorder="1" applyAlignment="1" applyProtection="1">
      <alignment vertical="center" wrapText="1"/>
    </xf>
    <xf numFmtId="9" fontId="47" fillId="0" borderId="48" xfId="44" applyFont="1" applyBorder="1" applyAlignment="1" applyProtection="1">
      <alignment horizontal="center" vertical="center" wrapText="1"/>
    </xf>
    <xf numFmtId="9" fontId="42" fillId="0" borderId="48" xfId="44" applyFont="1" applyBorder="1" applyAlignment="1" applyProtection="1">
      <alignment horizontal="center" vertical="center"/>
    </xf>
    <xf numFmtId="9" fontId="47" fillId="12" borderId="48" xfId="44" applyFont="1" applyFill="1" applyBorder="1" applyAlignment="1" applyProtection="1">
      <alignment horizontal="center" vertical="center"/>
    </xf>
    <xf numFmtId="164" fontId="47" fillId="7" borderId="30" xfId="6" applyFont="1" applyFill="1" applyBorder="1" applyAlignment="1" applyProtection="1">
      <alignment horizontal="center" vertical="center" wrapText="1"/>
    </xf>
    <xf numFmtId="164" fontId="42" fillId="0" borderId="48" xfId="38" applyFont="1" applyBorder="1" applyAlignment="1" applyProtection="1">
      <alignment horizontal="left" vertical="center" wrapText="1"/>
    </xf>
    <xf numFmtId="164" fontId="56" fillId="0" borderId="0" xfId="38" applyFont="1" applyBorder="1" applyAlignment="1" applyProtection="1">
      <alignment vertical="center" wrapText="1"/>
    </xf>
    <xf numFmtId="164" fontId="47" fillId="12" borderId="48" xfId="38" applyFont="1" applyFill="1" applyBorder="1" applyAlignment="1" applyProtection="1">
      <alignment horizontal="center" vertical="center" wrapText="1"/>
    </xf>
    <xf numFmtId="164" fontId="47" fillId="12" borderId="52" xfId="38" applyFont="1" applyFill="1" applyBorder="1" applyAlignment="1" applyProtection="1">
      <alignment horizontal="center" vertical="center" wrapText="1"/>
    </xf>
    <xf numFmtId="164" fontId="42" fillId="8" borderId="82" xfId="38" applyFont="1" applyFill="1" applyBorder="1" applyAlignment="1" applyProtection="1">
      <alignment horizontal="center" vertical="center" wrapText="1"/>
    </xf>
    <xf numFmtId="3" fontId="47" fillId="8" borderId="61" xfId="44" applyNumberFormat="1" applyFont="1" applyFill="1" applyBorder="1" applyAlignment="1" applyProtection="1">
      <alignment horizontal="center" vertical="center" wrapText="1"/>
    </xf>
    <xf numFmtId="164" fontId="42" fillId="8" borderId="83" xfId="38" applyFont="1" applyFill="1" applyBorder="1" applyAlignment="1" applyProtection="1">
      <alignment horizontal="center" vertical="center" wrapText="1"/>
    </xf>
    <xf numFmtId="164" fontId="42" fillId="8" borderId="48" xfId="38" applyFont="1" applyFill="1" applyBorder="1" applyAlignment="1" applyProtection="1">
      <alignment horizontal="left" vertical="center" wrapText="1"/>
    </xf>
    <xf numFmtId="10" fontId="47" fillId="8" borderId="48" xfId="44" applyNumberFormat="1" applyFont="1" applyFill="1" applyBorder="1" applyAlignment="1" applyProtection="1">
      <alignment horizontal="center" vertical="center" wrapText="1"/>
    </xf>
    <xf numFmtId="3" fontId="47" fillId="8" borderId="48" xfId="44" applyNumberFormat="1" applyFont="1" applyFill="1" applyBorder="1" applyAlignment="1" applyProtection="1">
      <alignment horizontal="center" vertical="center" wrapText="1"/>
    </xf>
    <xf numFmtId="164" fontId="55" fillId="0" borderId="0" xfId="38" applyFont="1" applyBorder="1" applyAlignment="1" applyProtection="1">
      <alignment vertical="center" wrapText="1"/>
    </xf>
    <xf numFmtId="164" fontId="55" fillId="0" borderId="0" xfId="38" applyFont="1" applyBorder="1" applyAlignment="1" applyProtection="1">
      <alignment horizontal="center" vertical="center" wrapText="1"/>
    </xf>
    <xf numFmtId="170" fontId="62" fillId="0" borderId="0" xfId="44" applyNumberFormat="1" applyFont="1" applyBorder="1" applyAlignment="1" applyProtection="1">
      <alignment horizontal="center" vertical="center" wrapText="1"/>
    </xf>
    <xf numFmtId="164" fontId="42" fillId="0" borderId="48" xfId="38" applyFont="1" applyFill="1" applyBorder="1" applyAlignment="1" applyProtection="1">
      <alignment horizontal="left" vertical="center" wrapText="1"/>
    </xf>
    <xf numFmtId="3" fontId="42" fillId="0" borderId="48" xfId="13" applyNumberFormat="1" applyFont="1" applyBorder="1" applyAlignment="1">
      <alignment horizontal="center" vertical="center"/>
    </xf>
    <xf numFmtId="10" fontId="42" fillId="0" borderId="48" xfId="13" applyNumberFormat="1" applyFont="1" applyBorder="1" applyAlignment="1">
      <alignment horizontal="center" vertical="center"/>
    </xf>
    <xf numFmtId="3" fontId="47" fillId="0" borderId="30" xfId="45" applyNumberFormat="1" applyFont="1" applyFill="1" applyBorder="1" applyAlignment="1" applyProtection="1">
      <alignment horizontal="center" vertical="center" wrapText="1"/>
    </xf>
    <xf numFmtId="164" fontId="42" fillId="0" borderId="47" xfId="6" quotePrefix="1" applyFont="1" applyFill="1" applyBorder="1" applyAlignment="1" applyProtection="1">
      <alignment horizontal="left" vertical="center" wrapText="1"/>
    </xf>
    <xf numFmtId="164" fontId="42" fillId="0" borderId="30" xfId="6" quotePrefix="1" applyFont="1" applyFill="1" applyBorder="1" applyAlignment="1" applyProtection="1">
      <alignment horizontal="left" vertical="center" wrapText="1"/>
    </xf>
    <xf numFmtId="0" fontId="63" fillId="0" borderId="0" xfId="0" applyFont="1"/>
    <xf numFmtId="3" fontId="42" fillId="0" borderId="30" xfId="45" applyNumberFormat="1" applyFont="1" applyBorder="1" applyAlignment="1" applyProtection="1">
      <alignment horizontal="center" vertical="center"/>
    </xf>
    <xf numFmtId="3" fontId="47" fillId="7" borderId="30" xfId="45" applyNumberFormat="1" applyFont="1" applyFill="1" applyBorder="1" applyAlignment="1" applyProtection="1">
      <alignment horizontal="center" vertical="center"/>
    </xf>
    <xf numFmtId="164" fontId="42" fillId="4" borderId="0" xfId="1" applyFont="1" applyFill="1" applyAlignment="1" applyProtection="1">
      <alignment vertical="center"/>
    </xf>
    <xf numFmtId="164" fontId="42" fillId="0" borderId="30" xfId="6" applyNumberFormat="1" applyFont="1" applyFill="1" applyBorder="1" applyAlignment="1" applyProtection="1">
      <alignment vertical="center" wrapText="1"/>
    </xf>
    <xf numFmtId="164" fontId="42" fillId="0" borderId="29" xfId="6" quotePrefix="1" applyFont="1" applyFill="1" applyBorder="1" applyAlignment="1" applyProtection="1">
      <alignment horizontal="left" vertical="center" wrapText="1"/>
    </xf>
    <xf numFmtId="164" fontId="42" fillId="0" borderId="47" xfId="6" applyNumberFormat="1" applyFont="1" applyFill="1" applyBorder="1" applyAlignment="1" applyProtection="1">
      <alignment vertical="center" wrapText="1"/>
    </xf>
    <xf numFmtId="164" fontId="47" fillId="0" borderId="27" xfId="6" applyFont="1" applyFill="1" applyBorder="1" applyAlignment="1" applyProtection="1">
      <alignment horizontal="center" vertical="center" wrapText="1"/>
    </xf>
    <xf numFmtId="3" fontId="47" fillId="0" borderId="29" xfId="45" applyNumberFormat="1" applyFont="1" applyFill="1" applyBorder="1" applyAlignment="1" applyProtection="1">
      <alignment horizontal="center" vertical="center" wrapText="1"/>
    </xf>
    <xf numFmtId="164" fontId="42" fillId="0" borderId="27" xfId="6" quotePrefix="1" applyFont="1" applyFill="1" applyBorder="1" applyAlignment="1" applyProtection="1">
      <alignment horizontal="center" vertical="center" wrapText="1"/>
    </xf>
    <xf numFmtId="164" fontId="42" fillId="0" borderId="48" xfId="6" quotePrefix="1" applyFont="1" applyFill="1" applyBorder="1" applyAlignment="1" applyProtection="1">
      <alignment vertical="center" wrapText="1"/>
    </xf>
    <xf numFmtId="164" fontId="42" fillId="0" borderId="30" xfId="6" quotePrefix="1" applyFont="1" applyFill="1" applyBorder="1" applyAlignment="1" applyProtection="1">
      <alignment horizontal="center" vertical="center" wrapText="1"/>
    </xf>
    <xf numFmtId="3" fontId="42" fillId="0" borderId="29" xfId="45" applyNumberFormat="1" applyFont="1" applyBorder="1" applyAlignment="1" applyProtection="1">
      <alignment horizontal="center" vertical="center"/>
    </xf>
    <xf numFmtId="164" fontId="55" fillId="0" borderId="0" xfId="46" applyNumberFormat="1" applyFont="1" applyBorder="1" applyAlignment="1" applyProtection="1">
      <alignment vertical="center"/>
    </xf>
    <xf numFmtId="164" fontId="30" fillId="0" borderId="0" xfId="46" applyNumberFormat="1" applyBorder="1" applyAlignment="1" applyProtection="1">
      <alignment vertical="center"/>
    </xf>
    <xf numFmtId="164" fontId="57" fillId="0" borderId="0" xfId="46" applyNumberFormat="1" applyFont="1" applyBorder="1" applyAlignment="1" applyProtection="1">
      <alignment vertical="center"/>
    </xf>
    <xf numFmtId="164" fontId="30" fillId="8" borderId="0" xfId="46" applyNumberFormat="1" applyFill="1" applyBorder="1" applyAlignment="1" applyProtection="1">
      <alignment vertical="center"/>
    </xf>
    <xf numFmtId="164" fontId="56" fillId="0" borderId="76" xfId="47" applyNumberFormat="1" applyFont="1" applyBorder="1" applyAlignment="1" applyProtection="1">
      <alignment vertical="center" wrapText="1"/>
    </xf>
    <xf numFmtId="164" fontId="47" fillId="11" borderId="48" xfId="47" applyNumberFormat="1" applyFont="1" applyFill="1" applyBorder="1" applyAlignment="1" applyProtection="1">
      <alignment horizontal="center" vertical="center" wrapText="1"/>
    </xf>
    <xf numFmtId="3" fontId="47" fillId="0" borderId="48" xfId="48" applyNumberFormat="1" applyFont="1" applyBorder="1" applyAlignment="1" applyProtection="1">
      <alignment horizontal="center" vertical="center" wrapText="1"/>
    </xf>
    <xf numFmtId="171" fontId="42" fillId="0" borderId="48" xfId="46" applyNumberFormat="1" applyFont="1" applyBorder="1" applyAlignment="1" applyProtection="1">
      <alignment horizontal="center" vertical="center"/>
      <protection locked="0"/>
    </xf>
    <xf numFmtId="3" fontId="47" fillId="11" borderId="48" xfId="48" applyNumberFormat="1" applyFont="1" applyFill="1" applyBorder="1" applyAlignment="1" applyProtection="1">
      <alignment horizontal="center" vertical="center"/>
    </xf>
    <xf numFmtId="0" fontId="52" fillId="0" borderId="48" xfId="6" applyNumberFormat="1" applyFont="1" applyFill="1" applyBorder="1" applyAlignment="1" applyProtection="1">
      <alignment horizontal="left" vertical="center" wrapText="1"/>
      <protection locked="0"/>
    </xf>
    <xf numFmtId="164" fontId="47" fillId="0" borderId="76" xfId="47" applyNumberFormat="1" applyFont="1" applyBorder="1" applyAlignment="1" applyProtection="1">
      <alignment horizontal="center" vertical="center" wrapText="1"/>
      <protection locked="0"/>
    </xf>
    <xf numFmtId="164" fontId="42" fillId="0" borderId="55" xfId="46" applyNumberFormat="1" applyFont="1" applyBorder="1" applyAlignment="1" applyProtection="1">
      <alignment horizontal="center" vertical="center" wrapText="1"/>
      <protection locked="0"/>
    </xf>
    <xf numFmtId="164" fontId="47" fillId="7" borderId="30" xfId="6" applyFont="1" applyFill="1" applyBorder="1" applyAlignment="1" applyProtection="1">
      <alignment horizontal="center" vertical="center" wrapText="1"/>
    </xf>
    <xf numFmtId="168" fontId="47" fillId="7" borderId="30" xfId="6" applyNumberFormat="1" applyFont="1" applyFill="1" applyBorder="1" applyAlignment="1" applyProtection="1">
      <alignment horizontal="center" vertical="center" wrapText="1"/>
    </xf>
    <xf numFmtId="164" fontId="42" fillId="0" borderId="47" xfId="6" applyFont="1" applyFill="1" applyBorder="1" applyAlignment="1" applyProtection="1">
      <alignment horizontal="center" vertical="center" wrapText="1"/>
    </xf>
    <xf numFmtId="164" fontId="42" fillId="0" borderId="48" xfId="38" applyFont="1" applyBorder="1" applyAlignment="1" applyProtection="1">
      <alignment horizontal="center" vertical="center" wrapText="1"/>
    </xf>
    <xf numFmtId="164" fontId="42" fillId="0" borderId="48" xfId="38" quotePrefix="1" applyFont="1" applyBorder="1" applyAlignment="1" applyProtection="1">
      <alignment horizontal="left" vertical="center" wrapText="1"/>
    </xf>
    <xf numFmtId="164" fontId="42" fillId="0" borderId="48" xfId="38" applyFont="1" applyBorder="1" applyAlignment="1" applyProtection="1">
      <alignment horizontal="left" vertical="center" wrapText="1"/>
    </xf>
    <xf numFmtId="164" fontId="42" fillId="8" borderId="48" xfId="38" applyFont="1" applyFill="1" applyBorder="1" applyAlignment="1" applyProtection="1">
      <alignment horizontal="center" vertical="center" wrapText="1"/>
    </xf>
    <xf numFmtId="164" fontId="42" fillId="8" borderId="55" xfId="38" applyFont="1" applyFill="1" applyBorder="1" applyAlignment="1" applyProtection="1">
      <alignment horizontal="center" vertical="center" wrapText="1"/>
    </xf>
    <xf numFmtId="164" fontId="42" fillId="0" borderId="48" xfId="47" applyNumberFormat="1" applyFont="1" applyBorder="1" applyAlignment="1" applyProtection="1">
      <alignment horizontal="center" vertical="center" wrapText="1"/>
      <protection locked="0"/>
    </xf>
    <xf numFmtId="0" fontId="42" fillId="0" borderId="48" xfId="13" applyFont="1" applyBorder="1" applyAlignment="1" applyProtection="1">
      <alignment horizontal="center" vertical="center" wrapText="1"/>
      <protection locked="0"/>
    </xf>
    <xf numFmtId="164" fontId="42" fillId="0" borderId="48" xfId="47" applyNumberFormat="1" applyFont="1" applyBorder="1" applyAlignment="1" applyProtection="1">
      <alignment horizontal="left" vertical="center" wrapText="1"/>
      <protection locked="0"/>
    </xf>
    <xf numFmtId="164" fontId="47" fillId="0" borderId="48" xfId="47" applyNumberFormat="1" applyFont="1" applyBorder="1" applyAlignment="1" applyProtection="1">
      <alignment horizontal="center" vertical="center" wrapText="1"/>
      <protection locked="0"/>
    </xf>
    <xf numFmtId="0" fontId="54" fillId="0" borderId="48" xfId="13" applyFont="1" applyBorder="1" applyAlignment="1" applyProtection="1">
      <alignment horizontal="center" vertical="center" wrapText="1"/>
      <protection locked="0"/>
    </xf>
    <xf numFmtId="168" fontId="61" fillId="12" borderId="48" xfId="38" applyNumberFormat="1" applyFont="1" applyFill="1" applyBorder="1" applyAlignment="1" applyProtection="1">
      <alignment horizontal="center" vertical="center" wrapText="1"/>
    </xf>
    <xf numFmtId="164" fontId="61" fillId="7" borderId="48" xfId="38" applyFont="1" applyFill="1" applyBorder="1" applyAlignment="1" applyProtection="1">
      <alignment horizontal="center" vertical="center" wrapText="1"/>
    </xf>
    <xf numFmtId="168" fontId="61" fillId="14" borderId="60" xfId="6" applyNumberFormat="1" applyFont="1" applyFill="1" applyBorder="1" applyAlignment="1" applyProtection="1">
      <alignment horizontal="center" vertical="center" wrapText="1"/>
    </xf>
    <xf numFmtId="168" fontId="61" fillId="14" borderId="48" xfId="6" applyNumberFormat="1" applyFont="1" applyFill="1" applyBorder="1" applyAlignment="1" applyProtection="1">
      <alignment horizontal="center" vertical="center" wrapText="1"/>
    </xf>
    <xf numFmtId="164" fontId="42" fillId="8" borderId="0" xfId="43" applyFont="1" applyFill="1" applyBorder="1" applyAlignment="1" applyProtection="1">
      <alignment vertical="center"/>
    </xf>
    <xf numFmtId="164" fontId="42" fillId="0" borderId="0" xfId="43" applyFont="1" applyBorder="1" applyAlignment="1" applyProtection="1">
      <alignment vertical="center"/>
    </xf>
    <xf numFmtId="164" fontId="42" fillId="0" borderId="48" xfId="38" quotePrefix="1" applyFont="1" applyBorder="1" applyAlignment="1" applyProtection="1">
      <alignment horizontal="center" vertical="center" wrapText="1"/>
    </xf>
    <xf numFmtId="0" fontId="50" fillId="0" borderId="0" xfId="0" applyFont="1"/>
    <xf numFmtId="168" fontId="42" fillId="0" borderId="0" xfId="1" applyNumberFormat="1" applyFont="1" applyAlignment="1" applyProtection="1">
      <alignment vertical="center"/>
    </xf>
    <xf numFmtId="164" fontId="42" fillId="0" borderId="61" xfId="1" quotePrefix="1" applyFont="1" applyBorder="1" applyAlignment="1" applyProtection="1">
      <alignment horizontal="center" vertical="center" wrapText="1"/>
    </xf>
    <xf numFmtId="164" fontId="42" fillId="0" borderId="39" xfId="1" applyFont="1" applyBorder="1" applyAlignment="1" applyProtection="1">
      <alignment horizontal="center" vertical="center" wrapText="1"/>
    </xf>
    <xf numFmtId="164" fontId="55" fillId="8" borderId="0" xfId="46" applyNumberFormat="1" applyFont="1" applyFill="1" applyBorder="1" applyAlignment="1" applyProtection="1">
      <alignment vertical="center"/>
    </xf>
    <xf numFmtId="170" fontId="55" fillId="0" borderId="0" xfId="46" applyNumberFormat="1" applyFont="1" applyBorder="1" applyAlignment="1" applyProtection="1">
      <alignment vertical="center"/>
    </xf>
    <xf numFmtId="0" fontId="64" fillId="0" borderId="0" xfId="13" applyFont="1"/>
    <xf numFmtId="164" fontId="42" fillId="0" borderId="48" xfId="47" quotePrefix="1" applyNumberFormat="1" applyFont="1" applyBorder="1" applyAlignment="1" applyProtection="1">
      <alignment horizontal="left" vertical="center" wrapText="1"/>
      <protection locked="0"/>
    </xf>
    <xf numFmtId="0" fontId="42" fillId="0" borderId="0" xfId="0" applyFont="1"/>
    <xf numFmtId="3" fontId="47" fillId="15" borderId="48" xfId="44" applyNumberFormat="1" applyFont="1" applyFill="1" applyBorder="1" applyAlignment="1" applyProtection="1">
      <alignment horizontal="center" vertical="center"/>
    </xf>
    <xf numFmtId="10" fontId="47" fillId="15" borderId="48" xfId="44" applyNumberFormat="1" applyFont="1" applyFill="1" applyBorder="1" applyAlignment="1" applyProtection="1">
      <alignment horizontal="center" vertical="center"/>
    </xf>
    <xf numFmtId="0" fontId="52" fillId="0" borderId="48" xfId="19" applyFont="1" applyBorder="1" applyAlignment="1">
      <alignment horizontal="left" vertical="center" wrapText="1"/>
    </xf>
    <xf numFmtId="3" fontId="65" fillId="0" borderId="46" xfId="0" applyNumberFormat="1" applyFont="1" applyBorder="1" applyAlignment="1">
      <alignment horizontal="center" vertical="center" wrapText="1"/>
    </xf>
    <xf numFmtId="0" fontId="53" fillId="0" borderId="48" xfId="19" applyFont="1" applyBorder="1" applyAlignment="1">
      <alignment horizontal="center" vertical="center" wrapText="1"/>
    </xf>
    <xf numFmtId="3" fontId="47" fillId="0" borderId="30" xfId="51" applyNumberFormat="1" applyFont="1" applyBorder="1" applyAlignment="1" applyProtection="1">
      <alignment horizontal="center" vertical="center" wrapText="1"/>
    </xf>
    <xf numFmtId="0" fontId="52" fillId="0" borderId="48" xfId="19" quotePrefix="1" applyFont="1" applyBorder="1" applyAlignment="1">
      <alignment horizontal="center" vertical="center" wrapText="1"/>
    </xf>
    <xf numFmtId="3" fontId="42" fillId="0" borderId="30" xfId="51" applyNumberFormat="1" applyFont="1" applyBorder="1" applyAlignment="1" applyProtection="1">
      <alignment horizontal="center" vertical="center"/>
    </xf>
    <xf numFmtId="0" fontId="52" fillId="0" borderId="48" xfId="19" quotePrefix="1" applyFont="1" applyBorder="1" applyAlignment="1">
      <alignment horizontal="left" vertical="center" wrapText="1"/>
    </xf>
    <xf numFmtId="164" fontId="47" fillId="7" borderId="30" xfId="6" applyFont="1" applyFill="1" applyBorder="1" applyAlignment="1" applyProtection="1">
      <alignment horizontal="center" vertical="center" wrapText="1"/>
    </xf>
    <xf numFmtId="168" fontId="47" fillId="7" borderId="30" xfId="6" applyNumberFormat="1" applyFont="1" applyFill="1" applyBorder="1" applyAlignment="1" applyProtection="1">
      <alignment horizontal="center" vertical="center" wrapText="1"/>
    </xf>
    <xf numFmtId="0" fontId="52" fillId="0" borderId="48" xfId="19" applyFont="1" applyBorder="1" applyAlignment="1">
      <alignment horizontal="left" vertical="center" wrapText="1"/>
    </xf>
    <xf numFmtId="168" fontId="47" fillId="7" borderId="30" xfId="6" applyNumberFormat="1" applyFont="1" applyFill="1" applyBorder="1" applyAlignment="1" applyProtection="1">
      <alignment horizontal="center" vertical="center" wrapText="1"/>
    </xf>
    <xf numFmtId="164" fontId="47" fillId="7" borderId="30" xfId="6" applyFont="1" applyFill="1" applyBorder="1" applyAlignment="1" applyProtection="1">
      <alignment horizontal="center" vertical="center" wrapText="1"/>
    </xf>
    <xf numFmtId="3" fontId="47" fillId="0" borderId="27" xfId="51" applyNumberFormat="1" applyFont="1" applyBorder="1" applyAlignment="1" applyProtection="1">
      <alignment horizontal="center" vertical="center" wrapText="1"/>
    </xf>
    <xf numFmtId="3" fontId="47" fillId="0" borderId="30" xfId="53" applyNumberFormat="1" applyFont="1" applyFill="1" applyBorder="1" applyAlignment="1" applyProtection="1">
      <alignment horizontal="center" vertical="center" wrapText="1"/>
    </xf>
    <xf numFmtId="3" fontId="47" fillId="0" borderId="30" xfId="53" applyNumberFormat="1" applyFont="1" applyBorder="1" applyAlignment="1" applyProtection="1">
      <alignment horizontal="center" vertical="center" wrapText="1"/>
    </xf>
    <xf numFmtId="3" fontId="42" fillId="0" borderId="30" xfId="53" applyNumberFormat="1" applyFont="1" applyBorder="1" applyAlignment="1" applyProtection="1">
      <alignment horizontal="center" vertical="center"/>
    </xf>
    <xf numFmtId="164" fontId="54" fillId="0" borderId="30" xfId="6" applyFont="1" applyBorder="1" applyAlignment="1" applyProtection="1">
      <alignment horizontal="center" vertical="center" wrapText="1"/>
    </xf>
    <xf numFmtId="10" fontId="47" fillId="0" borderId="30" xfId="53" applyNumberFormat="1" applyFont="1" applyBorder="1" applyAlignment="1" applyProtection="1">
      <alignment horizontal="center" vertical="center" wrapText="1"/>
    </xf>
    <xf numFmtId="10" fontId="42" fillId="0" borderId="30" xfId="53" applyNumberFormat="1" applyFont="1" applyBorder="1" applyAlignment="1" applyProtection="1">
      <alignment horizontal="center" vertical="center"/>
    </xf>
    <xf numFmtId="3" fontId="47" fillId="7" borderId="30" xfId="53" applyNumberFormat="1" applyFont="1" applyFill="1" applyBorder="1" applyAlignment="1" applyProtection="1">
      <alignment horizontal="center" vertical="center"/>
    </xf>
    <xf numFmtId="10" fontId="47" fillId="7" borderId="30" xfId="53" applyNumberFormat="1" applyFont="1" applyFill="1" applyBorder="1" applyAlignment="1" applyProtection="1">
      <alignment horizontal="center" vertical="center"/>
    </xf>
    <xf numFmtId="164" fontId="42" fillId="0" borderId="30" xfId="1" applyFont="1" applyBorder="1" applyAlignment="1" applyProtection="1">
      <alignment vertical="center" wrapText="1"/>
    </xf>
    <xf numFmtId="164" fontId="42" fillId="0" borderId="30" xfId="1" applyFont="1" applyBorder="1" applyAlignment="1" applyProtection="1">
      <alignment horizontal="center" vertical="center" wrapText="1"/>
    </xf>
    <xf numFmtId="164" fontId="42" fillId="0" borderId="30" xfId="1" applyFont="1" applyBorder="1" applyAlignment="1" applyProtection="1">
      <alignment vertical="center"/>
    </xf>
    <xf numFmtId="164" fontId="42" fillId="0" borderId="30" xfId="1" quotePrefix="1" applyFont="1" applyBorder="1" applyAlignment="1" applyProtection="1">
      <alignment horizontal="center" vertical="center" wrapText="1"/>
    </xf>
    <xf numFmtId="3" fontId="47" fillId="0" borderId="48" xfId="52" applyNumberFormat="1" applyFont="1" applyBorder="1" applyAlignment="1" applyProtection="1">
      <alignment horizontal="center" vertical="center" wrapText="1"/>
    </xf>
    <xf numFmtId="3" fontId="42" fillId="0" borderId="48" xfId="52" applyNumberFormat="1" applyFont="1" applyBorder="1" applyAlignment="1" applyProtection="1">
      <alignment horizontal="center" vertical="center"/>
    </xf>
    <xf numFmtId="3" fontId="47" fillId="11" borderId="48" xfId="52" applyNumberFormat="1" applyFont="1" applyFill="1" applyBorder="1" applyAlignment="1" applyProtection="1">
      <alignment horizontal="center" vertical="center"/>
    </xf>
    <xf numFmtId="164" fontId="42" fillId="0" borderId="52" xfId="38" applyFont="1" applyBorder="1" applyAlignment="1" applyProtection="1">
      <alignment horizontal="left" vertical="center" wrapText="1"/>
    </xf>
    <xf numFmtId="164" fontId="42" fillId="0" borderId="48" xfId="38" applyFont="1" applyBorder="1" applyAlignment="1" applyProtection="1">
      <alignment horizontal="center" vertical="center" wrapText="1"/>
    </xf>
    <xf numFmtId="164" fontId="42" fillId="0" borderId="48" xfId="38" applyFont="1" applyBorder="1" applyAlignment="1" applyProtection="1">
      <alignment horizontal="left" vertical="center" wrapText="1"/>
    </xf>
    <xf numFmtId="10" fontId="42" fillId="0" borderId="30" xfId="54" applyNumberFormat="1" applyFont="1" applyBorder="1" applyAlignment="1" applyProtection="1">
      <alignment horizontal="center" vertical="center"/>
    </xf>
    <xf numFmtId="3" fontId="42" fillId="0" borderId="30" xfId="54" applyNumberFormat="1" applyFont="1" applyBorder="1" applyAlignment="1" applyProtection="1">
      <alignment horizontal="center" vertical="center"/>
    </xf>
    <xf numFmtId="3" fontId="47" fillId="0" borderId="30" xfId="55" applyNumberFormat="1" applyFont="1" applyFill="1" applyBorder="1" applyAlignment="1" applyProtection="1">
      <alignment horizontal="center" vertical="center" wrapText="1"/>
    </xf>
    <xf numFmtId="3" fontId="47" fillId="0" borderId="30" xfId="55" applyNumberFormat="1" applyFont="1" applyBorder="1" applyAlignment="1" applyProtection="1">
      <alignment horizontal="center" vertical="center" wrapText="1"/>
    </xf>
    <xf numFmtId="3" fontId="42" fillId="0" borderId="30" xfId="55" applyNumberFormat="1" applyFont="1" applyBorder="1" applyAlignment="1" applyProtection="1">
      <alignment horizontal="center" vertical="center"/>
    </xf>
    <xf numFmtId="10" fontId="47" fillId="0" borderId="30" xfId="55" applyNumberFormat="1" applyFont="1" applyFill="1" applyBorder="1" applyAlignment="1" applyProtection="1">
      <alignment horizontal="center" vertical="center" wrapText="1"/>
    </xf>
    <xf numFmtId="10" fontId="47" fillId="0" borderId="30" xfId="55" applyNumberFormat="1" applyFont="1" applyBorder="1" applyAlignment="1" applyProtection="1">
      <alignment horizontal="center" vertical="center" wrapText="1"/>
    </xf>
    <xf numFmtId="10" fontId="42" fillId="0" borderId="30" xfId="55" applyNumberFormat="1" applyFont="1" applyBorder="1" applyAlignment="1" applyProtection="1">
      <alignment horizontal="center" vertical="center"/>
    </xf>
    <xf numFmtId="164" fontId="54" fillId="0" borderId="30" xfId="6" quotePrefix="1" applyFont="1" applyBorder="1" applyAlignment="1" applyProtection="1">
      <alignment horizontal="left" vertical="center" wrapText="1"/>
    </xf>
    <xf numFmtId="0" fontId="52" fillId="0" borderId="48" xfId="0" applyFont="1" applyBorder="1" applyAlignment="1">
      <alignment horizontal="center" vertical="center" wrapText="1"/>
    </xf>
    <xf numFmtId="0" fontId="52" fillId="0" borderId="48" xfId="0" applyFont="1" applyBorder="1" applyAlignment="1">
      <alignment horizontal="left" vertical="center" wrapText="1"/>
    </xf>
    <xf numFmtId="0" fontId="66" fillId="0" borderId="48" xfId="0" applyFont="1" applyBorder="1" applyAlignment="1">
      <alignment horizontal="left" vertical="center" wrapText="1"/>
    </xf>
    <xf numFmtId="10" fontId="47" fillId="7" borderId="30" xfId="54" applyNumberFormat="1" applyFont="1" applyFill="1" applyBorder="1" applyAlignment="1" applyProtection="1">
      <alignment horizontal="center" vertical="center"/>
    </xf>
    <xf numFmtId="3" fontId="47" fillId="7" borderId="30" xfId="54" applyNumberFormat="1" applyFont="1" applyFill="1" applyBorder="1" applyAlignment="1" applyProtection="1">
      <alignment horizontal="center" vertical="center"/>
    </xf>
    <xf numFmtId="3" fontId="47" fillId="7" borderId="30" xfId="55" applyNumberFormat="1" applyFont="1" applyFill="1" applyBorder="1" applyAlignment="1" applyProtection="1">
      <alignment horizontal="center" vertical="center"/>
    </xf>
    <xf numFmtId="10" fontId="47" fillId="7" borderId="30" xfId="55" applyNumberFormat="1" applyFont="1" applyFill="1" applyBorder="1" applyAlignment="1" applyProtection="1">
      <alignment horizontal="center" vertical="center"/>
    </xf>
    <xf numFmtId="164" fontId="11" fillId="0" borderId="0" xfId="1" applyFill="1" applyBorder="1" applyAlignment="1" applyProtection="1">
      <alignment vertical="center"/>
    </xf>
    <xf numFmtId="3" fontId="47" fillId="0" borderId="0" xfId="55" applyNumberFormat="1" applyFont="1" applyFill="1" applyBorder="1" applyAlignment="1" applyProtection="1">
      <alignment horizontal="center" vertical="center"/>
    </xf>
    <xf numFmtId="9" fontId="47" fillId="0" borderId="0" xfId="55" applyFont="1" applyFill="1" applyBorder="1" applyAlignment="1" applyProtection="1">
      <alignment horizontal="center" vertical="center"/>
    </xf>
    <xf numFmtId="10" fontId="42" fillId="0" borderId="27" xfId="54" applyNumberFormat="1" applyFont="1" applyBorder="1" applyAlignment="1" applyProtection="1">
      <alignment horizontal="center" vertical="center"/>
    </xf>
    <xf numFmtId="3" fontId="42" fillId="0" borderId="27" xfId="54" applyNumberFormat="1" applyFont="1" applyBorder="1" applyAlignment="1" applyProtection="1">
      <alignment horizontal="center" vertical="center"/>
    </xf>
    <xf numFmtId="3" fontId="42" fillId="0" borderId="27" xfId="55" applyNumberFormat="1" applyFont="1" applyBorder="1" applyAlignment="1" applyProtection="1">
      <alignment horizontal="center" vertical="center"/>
    </xf>
    <xf numFmtId="10" fontId="42" fillId="0" borderId="27" xfId="55" applyNumberFormat="1" applyFont="1" applyBorder="1" applyAlignment="1" applyProtection="1">
      <alignment horizontal="center" vertical="center"/>
    </xf>
    <xf numFmtId="168" fontId="47" fillId="7" borderId="47" xfId="6" applyNumberFormat="1" applyFont="1" applyFill="1" applyBorder="1" applyAlignment="1" applyProtection="1">
      <alignment horizontal="center" vertical="center" wrapText="1"/>
    </xf>
    <xf numFmtId="3" fontId="47" fillId="0" borderId="52" xfId="52" applyNumberFormat="1" applyFont="1" applyBorder="1" applyAlignment="1" applyProtection="1">
      <alignment horizontal="center" vertical="center" wrapText="1"/>
    </xf>
    <xf numFmtId="10" fontId="47" fillId="7" borderId="89" xfId="54" applyNumberFormat="1" applyFont="1" applyFill="1" applyBorder="1" applyAlignment="1" applyProtection="1">
      <alignment horizontal="center" vertical="center"/>
    </xf>
    <xf numFmtId="10" fontId="47" fillId="7" borderId="90" xfId="54" applyNumberFormat="1" applyFont="1" applyFill="1" applyBorder="1" applyAlignment="1" applyProtection="1">
      <alignment horizontal="center" vertical="center"/>
    </xf>
    <xf numFmtId="10" fontId="47" fillId="7" borderId="91" xfId="54" applyNumberFormat="1" applyFont="1" applyFill="1" applyBorder="1" applyAlignment="1" applyProtection="1">
      <alignment horizontal="center" vertical="center"/>
    </xf>
    <xf numFmtId="10" fontId="47" fillId="7" borderId="92" xfId="54" applyNumberFormat="1" applyFont="1" applyFill="1" applyBorder="1" applyAlignment="1" applyProtection="1">
      <alignment horizontal="center" vertical="center"/>
    </xf>
    <xf numFmtId="3" fontId="47" fillId="7" borderId="91" xfId="54" applyNumberFormat="1" applyFont="1" applyFill="1" applyBorder="1" applyAlignment="1" applyProtection="1">
      <alignment horizontal="center" vertical="center"/>
    </xf>
    <xf numFmtId="3" fontId="47" fillId="7" borderId="92" xfId="54" applyNumberFormat="1" applyFont="1" applyFill="1" applyBorder="1" applyAlignment="1" applyProtection="1">
      <alignment horizontal="center" vertical="center"/>
    </xf>
    <xf numFmtId="3" fontId="47" fillId="7" borderId="91" xfId="55" applyNumberFormat="1" applyFont="1" applyFill="1" applyBorder="1" applyAlignment="1" applyProtection="1">
      <alignment horizontal="center" vertical="center"/>
    </xf>
    <xf numFmtId="3" fontId="47" fillId="7" borderId="92" xfId="55" applyNumberFormat="1" applyFont="1" applyFill="1" applyBorder="1" applyAlignment="1" applyProtection="1">
      <alignment horizontal="center" vertical="center"/>
    </xf>
    <xf numFmtId="10" fontId="47" fillId="7" borderId="91" xfId="55" applyNumberFormat="1" applyFont="1" applyFill="1" applyBorder="1" applyAlignment="1" applyProtection="1">
      <alignment horizontal="center" vertical="center"/>
    </xf>
    <xf numFmtId="10" fontId="47" fillId="7" borderId="92" xfId="55" applyNumberFormat="1" applyFont="1" applyFill="1" applyBorder="1" applyAlignment="1" applyProtection="1">
      <alignment horizontal="center" vertical="center"/>
    </xf>
    <xf numFmtId="10" fontId="47" fillId="7" borderId="58" xfId="55" applyNumberFormat="1" applyFont="1" applyFill="1" applyBorder="1" applyAlignment="1" applyProtection="1">
      <alignment horizontal="center" vertical="center"/>
    </xf>
    <xf numFmtId="10" fontId="47" fillId="7" borderId="93" xfId="55" applyNumberFormat="1" applyFont="1" applyFill="1" applyBorder="1" applyAlignment="1" applyProtection="1">
      <alignment horizontal="center" vertical="center"/>
    </xf>
    <xf numFmtId="10" fontId="47" fillId="0" borderId="30" xfId="54" applyNumberFormat="1" applyFont="1" applyBorder="1" applyAlignment="1" applyProtection="1">
      <alignment horizontal="center" vertical="center" wrapText="1"/>
    </xf>
    <xf numFmtId="3" fontId="47" fillId="0" borderId="30" xfId="54" applyNumberFormat="1" applyFont="1" applyBorder="1" applyAlignment="1" applyProtection="1">
      <alignment horizontal="center" vertical="center" wrapText="1"/>
    </xf>
    <xf numFmtId="164" fontId="42" fillId="0" borderId="29" xfId="6" applyFont="1" applyBorder="1" applyAlignment="1" applyProtection="1">
      <alignment horizontal="center" vertical="center" wrapText="1"/>
    </xf>
    <xf numFmtId="164" fontId="42" fillId="0" borderId="94" xfId="6" applyFont="1" applyBorder="1" applyAlignment="1" applyProtection="1">
      <alignment horizontal="left" vertical="center" wrapText="1"/>
    </xf>
    <xf numFmtId="164" fontId="42" fillId="0" borderId="95" xfId="6" applyFont="1" applyBorder="1" applyAlignment="1" applyProtection="1">
      <alignment vertical="center" wrapText="1"/>
    </xf>
    <xf numFmtId="164" fontId="54" fillId="0" borderId="95" xfId="6" applyFont="1" applyFill="1" applyBorder="1" applyAlignment="1" applyProtection="1">
      <alignment vertical="center" wrapText="1"/>
    </xf>
    <xf numFmtId="164" fontId="42" fillId="0" borderId="57" xfId="6" applyFont="1" applyBorder="1" applyAlignment="1" applyProtection="1">
      <alignment vertical="center" wrapText="1"/>
    </xf>
    <xf numFmtId="0" fontId="52" fillId="0" borderId="96" xfId="19" applyFont="1" applyBorder="1" applyAlignment="1">
      <alignment horizontal="left" vertical="center" wrapText="1"/>
    </xf>
    <xf numFmtId="164" fontId="42" fillId="0" borderId="96" xfId="38" applyFont="1" applyBorder="1" applyAlignment="1" applyProtection="1">
      <alignment horizontal="left" vertical="center" wrapText="1"/>
    </xf>
    <xf numFmtId="164" fontId="54" fillId="0" borderId="96" xfId="1" applyFont="1" applyFill="1" applyBorder="1" applyAlignment="1" applyProtection="1">
      <alignment horizontal="left" vertical="center" wrapText="1"/>
    </xf>
    <xf numFmtId="164" fontId="42" fillId="0" borderId="96" xfId="1" applyFont="1" applyFill="1" applyBorder="1" applyAlignment="1" applyProtection="1">
      <alignment horizontal="left" vertical="center" wrapText="1"/>
    </xf>
    <xf numFmtId="164" fontId="47" fillId="7" borderId="47" xfId="6" applyFont="1" applyFill="1" applyBorder="1" applyAlignment="1" applyProtection="1">
      <alignment horizontal="center" vertical="center" wrapText="1"/>
    </xf>
    <xf numFmtId="164" fontId="42" fillId="0" borderId="90" xfId="6" applyFont="1" applyBorder="1" applyAlignment="1" applyProtection="1">
      <alignment horizontal="center" vertical="center" wrapText="1"/>
    </xf>
    <xf numFmtId="164" fontId="42" fillId="0" borderId="93" xfId="6" applyFont="1" applyBorder="1" applyAlignment="1" applyProtection="1">
      <alignment horizontal="center" vertical="center" wrapText="1"/>
    </xf>
    <xf numFmtId="0" fontId="50" fillId="0" borderId="97" xfId="20" applyFont="1" applyFill="1" applyBorder="1" applyAlignment="1">
      <alignment horizontal="left" vertical="center" wrapText="1"/>
    </xf>
    <xf numFmtId="164" fontId="42" fillId="0" borderId="96" xfId="1" applyFont="1" applyBorder="1" applyAlignment="1" applyProtection="1">
      <alignment horizontal="left" vertical="center" wrapText="1"/>
    </xf>
    <xf numFmtId="0" fontId="50" fillId="0" borderId="96" xfId="38" applyNumberFormat="1" applyFont="1" applyFill="1" applyBorder="1" applyAlignment="1" applyProtection="1">
      <alignment horizontal="left" vertical="center" wrapText="1"/>
    </xf>
    <xf numFmtId="164" fontId="42" fillId="0" borderId="29" xfId="6" applyFont="1" applyFill="1" applyBorder="1" applyAlignment="1" applyProtection="1">
      <alignment horizontal="center" vertical="center" wrapText="1"/>
    </xf>
    <xf numFmtId="164" fontId="42" fillId="0" borderId="39" xfId="6" applyFont="1" applyFill="1" applyBorder="1" applyAlignment="1" applyProtection="1">
      <alignment horizontal="center" vertical="center" wrapText="1"/>
    </xf>
    <xf numFmtId="164" fontId="42" fillId="0" borderId="29" xfId="1" applyFont="1" applyFill="1" applyBorder="1" applyAlignment="1" applyProtection="1">
      <alignment horizontal="center" vertical="center" wrapText="1"/>
    </xf>
    <xf numFmtId="164" fontId="42" fillId="0" borderId="45" xfId="6" applyFont="1" applyBorder="1" applyAlignment="1" applyProtection="1">
      <alignment horizontal="center" vertical="center" wrapText="1"/>
    </xf>
    <xf numFmtId="164" fontId="54" fillId="0" borderId="29" xfId="6" applyFont="1" applyBorder="1" applyAlignment="1" applyProtection="1">
      <alignment horizontal="center" vertical="center" wrapText="1"/>
    </xf>
    <xf numFmtId="0" fontId="52" fillId="0" borderId="99" xfId="0" applyFont="1" applyBorder="1" applyAlignment="1">
      <alignment horizontal="center" vertical="center" wrapText="1"/>
    </xf>
    <xf numFmtId="0" fontId="50" fillId="0" borderId="96" xfId="0" applyFont="1" applyFill="1" applyBorder="1" applyAlignment="1">
      <alignment horizontal="left" vertical="center" wrapText="1"/>
    </xf>
    <xf numFmtId="164" fontId="42" fillId="0" borderId="99" xfId="38" applyFont="1" applyBorder="1" applyAlignment="1" applyProtection="1">
      <alignment horizontal="center" vertical="center" wrapText="1"/>
    </xf>
    <xf numFmtId="164" fontId="42" fillId="9" borderId="99" xfId="38" applyFont="1" applyFill="1" applyBorder="1" applyAlignment="1" applyProtection="1">
      <alignment horizontal="center" vertical="center" wrapText="1"/>
    </xf>
    <xf numFmtId="164" fontId="54" fillId="0" borderId="97" xfId="6" applyFont="1" applyBorder="1" applyAlignment="1" applyProtection="1">
      <alignment horizontal="left" vertical="center" wrapText="1"/>
    </xf>
    <xf numFmtId="164" fontId="54" fillId="0" borderId="95" xfId="6" applyFont="1" applyBorder="1" applyAlignment="1" applyProtection="1">
      <alignment vertical="center" wrapText="1"/>
    </xf>
    <xf numFmtId="164" fontId="42" fillId="0" borderId="95" xfId="1" applyFont="1" applyBorder="1" applyAlignment="1" applyProtection="1">
      <alignment vertical="center" wrapText="1"/>
    </xf>
    <xf numFmtId="164" fontId="42" fillId="0" borderId="97" xfId="38" applyFont="1" applyBorder="1" applyAlignment="1" applyProtection="1">
      <alignment vertical="center" wrapText="1"/>
    </xf>
    <xf numFmtId="10" fontId="42" fillId="0" borderId="29" xfId="36" applyNumberFormat="1" applyFont="1" applyBorder="1" applyAlignment="1" applyProtection="1">
      <alignment horizontal="center" vertical="center"/>
    </xf>
    <xf numFmtId="10" fontId="42" fillId="0" borderId="30" xfId="36" applyNumberFormat="1" applyFont="1" applyBorder="1" applyAlignment="1" applyProtection="1">
      <alignment horizontal="center" vertical="center"/>
    </xf>
    <xf numFmtId="10" fontId="47" fillId="7" borderId="30" xfId="36" applyNumberFormat="1" applyFont="1" applyFill="1" applyBorder="1" applyAlignment="1" applyProtection="1">
      <alignment horizontal="center" vertical="center"/>
    </xf>
    <xf numFmtId="164" fontId="42" fillId="0" borderId="48" xfId="38" applyFont="1" applyBorder="1" applyAlignment="1" applyProtection="1">
      <alignment horizontal="center" vertical="center" wrapText="1"/>
    </xf>
    <xf numFmtId="0" fontId="20" fillId="0" borderId="0" xfId="11" applyBorder="1"/>
    <xf numFmtId="164" fontId="42" fillId="0" borderId="96" xfId="46" applyNumberFormat="1" applyFont="1" applyBorder="1" applyAlignment="1" applyProtection="1">
      <alignment horizontal="center" vertical="center" wrapText="1"/>
      <protection locked="0"/>
    </xf>
    <xf numFmtId="164" fontId="42" fillId="0" borderId="95" xfId="6" applyFont="1" applyFill="1" applyBorder="1" applyAlignment="1" applyProtection="1">
      <alignment vertical="center" wrapText="1"/>
    </xf>
    <xf numFmtId="0" fontId="68" fillId="0" borderId="0" xfId="56" applyFont="1" applyAlignment="1">
      <alignment vertical="center"/>
    </xf>
    <xf numFmtId="0" fontId="50" fillId="0" borderId="73" xfId="56" applyFont="1" applyFill="1" applyBorder="1" applyAlignment="1">
      <alignment vertical="center"/>
    </xf>
    <xf numFmtId="4" fontId="50" fillId="0" borderId="73" xfId="56" applyNumberFormat="1" applyFont="1" applyBorder="1" applyAlignment="1">
      <alignment horizontal="right" vertical="center"/>
    </xf>
    <xf numFmtId="0" fontId="50" fillId="0" borderId="101" xfId="56" applyFont="1" applyFill="1" applyBorder="1" applyAlignment="1">
      <alignment vertical="center"/>
    </xf>
    <xf numFmtId="4" fontId="50" fillId="0" borderId="101" xfId="56" applyNumberFormat="1" applyFont="1" applyBorder="1" applyAlignment="1">
      <alignment horizontal="right" vertical="center"/>
    </xf>
    <xf numFmtId="0" fontId="50" fillId="0" borderId="102" xfId="56" applyFont="1" applyFill="1" applyBorder="1" applyAlignment="1">
      <alignment vertical="center"/>
    </xf>
    <xf numFmtId="0" fontId="70" fillId="16" borderId="96" xfId="56" applyFont="1" applyFill="1" applyBorder="1" applyAlignment="1">
      <alignment horizontal="center" vertical="center"/>
    </xf>
    <xf numFmtId="4" fontId="50" fillId="0" borderId="102" xfId="56" applyNumberFormat="1" applyFont="1" applyBorder="1" applyAlignment="1">
      <alignment horizontal="right" vertical="center"/>
    </xf>
    <xf numFmtId="4" fontId="70" fillId="16" borderId="99" xfId="56" applyNumberFormat="1" applyFont="1" applyFill="1" applyBorder="1" applyAlignment="1">
      <alignment horizontal="right" vertical="center"/>
    </xf>
    <xf numFmtId="164" fontId="13" fillId="0" borderId="0" xfId="1" applyFont="1" applyFill="1" applyAlignment="1" applyProtection="1">
      <alignment horizontal="center" vertical="center"/>
    </xf>
    <xf numFmtId="0" fontId="25" fillId="0" borderId="3" xfId="11" applyFont="1" applyBorder="1" applyAlignment="1">
      <alignment horizontal="center" vertical="top" wrapText="1"/>
    </xf>
    <xf numFmtId="0" fontId="25" fillId="0" borderId="9" xfId="11" applyFont="1" applyBorder="1" applyAlignment="1">
      <alignment horizontal="center" vertical="top" wrapText="1"/>
    </xf>
    <xf numFmtId="0" fontId="25" fillId="0" borderId="10" xfId="11" applyFont="1" applyBorder="1" applyAlignment="1">
      <alignment horizontal="center" vertical="top" wrapText="1"/>
    </xf>
    <xf numFmtId="0" fontId="25" fillId="0" borderId="11" xfId="11" applyFont="1" applyBorder="1" applyAlignment="1">
      <alignment horizontal="center" vertical="top" wrapText="1"/>
    </xf>
    <xf numFmtId="0" fontId="25" fillId="0" borderId="12" xfId="11" applyFont="1" applyBorder="1" applyAlignment="1">
      <alignment horizontal="center" vertical="top" wrapText="1"/>
    </xf>
    <xf numFmtId="0" fontId="25" fillId="0" borderId="13" xfId="11" applyFont="1" applyBorder="1" applyAlignment="1">
      <alignment horizontal="center" vertical="top" wrapText="1"/>
    </xf>
    <xf numFmtId="0" fontId="25" fillId="0" borderId="14" xfId="11" applyFont="1" applyBorder="1" applyAlignment="1">
      <alignment horizontal="center" vertical="top" wrapText="1"/>
    </xf>
    <xf numFmtId="0" fontId="25" fillId="0" borderId="5" xfId="11" applyFont="1" applyFill="1" applyBorder="1" applyAlignment="1">
      <alignment horizontal="center" vertical="top" wrapText="1"/>
    </xf>
    <xf numFmtId="0" fontId="22" fillId="0" borderId="0" xfId="11" applyFont="1" applyBorder="1" applyAlignment="1">
      <alignment horizontal="center" vertical="center"/>
    </xf>
    <xf numFmtId="0" fontId="23" fillId="0" borderId="0" xfId="11" applyFont="1" applyBorder="1" applyAlignment="1">
      <alignment horizontal="center" vertical="center"/>
    </xf>
    <xf numFmtId="164" fontId="19" fillId="0" borderId="1" xfId="32" applyNumberFormat="1" applyFont="1" applyFill="1" applyBorder="1" applyAlignment="1" applyProtection="1">
      <alignment horizontal="center" vertical="center"/>
    </xf>
    <xf numFmtId="0" fontId="24" fillId="0" borderId="17" xfId="11" applyFont="1" applyBorder="1" applyAlignment="1">
      <alignment horizontal="center" vertical="center" wrapText="1"/>
    </xf>
    <xf numFmtId="0" fontId="25" fillId="0" borderId="2" xfId="11" applyFont="1" applyBorder="1" applyAlignment="1">
      <alignment horizontal="center" vertical="top" wrapText="1"/>
    </xf>
    <xf numFmtId="0" fontId="25" fillId="0" borderId="5" xfId="11" applyFont="1" applyBorder="1" applyAlignment="1">
      <alignment horizontal="center" vertical="top" wrapText="1"/>
    </xf>
    <xf numFmtId="0" fontId="25" fillId="0" borderId="4" xfId="11" applyFont="1" applyBorder="1" applyAlignment="1">
      <alignment horizontal="center" vertical="top" wrapText="1"/>
    </xf>
    <xf numFmtId="0" fontId="25" fillId="0" borderId="5" xfId="11" applyFont="1" applyFill="1" applyBorder="1" applyAlignment="1">
      <alignment horizontal="center" vertical="center" wrapText="1"/>
    </xf>
    <xf numFmtId="0" fontId="20" fillId="0" borderId="9" xfId="11" applyBorder="1" applyAlignment="1">
      <alignment horizontal="center"/>
    </xf>
    <xf numFmtId="0" fontId="20" fillId="0" borderId="10" xfId="11" applyBorder="1" applyAlignment="1">
      <alignment horizontal="center"/>
    </xf>
    <xf numFmtId="0" fontId="20" fillId="0" borderId="15" xfId="11" applyBorder="1" applyAlignment="1">
      <alignment horizontal="center"/>
    </xf>
    <xf numFmtId="0" fontId="20" fillId="0" borderId="12" xfId="11" applyBorder="1" applyAlignment="1">
      <alignment horizontal="center"/>
    </xf>
    <xf numFmtId="0" fontId="20" fillId="0" borderId="13" xfId="11" applyBorder="1" applyAlignment="1">
      <alignment horizontal="center"/>
    </xf>
    <xf numFmtId="0" fontId="20" fillId="0" borderId="16" xfId="11" applyBorder="1" applyAlignment="1">
      <alignment horizontal="center"/>
    </xf>
    <xf numFmtId="0" fontId="24" fillId="0" borderId="24" xfId="11" applyFont="1" applyBorder="1" applyAlignment="1">
      <alignment horizontal="center" vertical="center" wrapText="1"/>
    </xf>
    <xf numFmtId="0" fontId="25" fillId="0" borderId="25" xfId="11" applyFont="1" applyBorder="1" applyAlignment="1">
      <alignment horizontal="center" vertical="center" wrapText="1"/>
    </xf>
    <xf numFmtId="0" fontId="25" fillId="0" borderId="20" xfId="11" applyFont="1" applyBorder="1" applyAlignment="1">
      <alignment horizontal="center" vertical="center" wrapText="1"/>
    </xf>
    <xf numFmtId="0" fontId="25" fillId="0" borderId="25" xfId="11" applyFont="1" applyFill="1" applyBorder="1" applyAlignment="1">
      <alignment horizontal="center" vertical="center" wrapText="1"/>
    </xf>
    <xf numFmtId="0" fontId="25" fillId="0" borderId="0" xfId="11" applyFont="1" applyBorder="1" applyAlignment="1">
      <alignment horizontal="center" vertical="top" wrapText="1"/>
    </xf>
    <xf numFmtId="0" fontId="25" fillId="0" borderId="21" xfId="11" applyFont="1" applyBorder="1" applyAlignment="1">
      <alignment horizontal="center" vertical="center" wrapText="1"/>
    </xf>
    <xf numFmtId="0" fontId="25" fillId="0" borderId="26" xfId="11" applyFont="1" applyFill="1" applyBorder="1" applyAlignment="1">
      <alignment horizontal="center" vertical="center" wrapText="1"/>
    </xf>
    <xf numFmtId="0" fontId="22" fillId="0" borderId="23" xfId="11" applyFont="1" applyBorder="1" applyAlignment="1">
      <alignment horizontal="center" vertical="top" wrapText="1"/>
    </xf>
    <xf numFmtId="0" fontId="27" fillId="2" borderId="23" xfId="11" applyFont="1" applyFill="1" applyBorder="1" applyAlignment="1">
      <alignment horizontal="left" vertical="center" wrapText="1"/>
    </xf>
    <xf numFmtId="0" fontId="27" fillId="3" borderId="23" xfId="11" applyFont="1" applyFill="1" applyBorder="1" applyAlignment="1">
      <alignment vertical="center" wrapText="1"/>
    </xf>
    <xf numFmtId="0" fontId="21" fillId="0" borderId="25" xfId="11" applyFont="1" applyFill="1" applyBorder="1" applyAlignment="1">
      <alignment horizontal="center" vertical="center" wrapText="1"/>
    </xf>
    <xf numFmtId="0" fontId="25" fillId="0" borderId="18" xfId="11" applyFont="1" applyBorder="1" applyAlignment="1">
      <alignment horizontal="center" vertical="top" wrapText="1"/>
    </xf>
    <xf numFmtId="0" fontId="25" fillId="0" borderId="6" xfId="11" applyFont="1" applyBorder="1" applyAlignment="1">
      <alignment horizontal="center" vertical="top" wrapText="1"/>
    </xf>
    <xf numFmtId="0" fontId="25" fillId="0" borderId="7" xfId="11" applyFont="1" applyBorder="1" applyAlignment="1">
      <alignment horizontal="center" vertical="top" wrapText="1"/>
    </xf>
    <xf numFmtId="0" fontId="21" fillId="0" borderId="8" xfId="11" applyFont="1" applyBorder="1" applyAlignment="1">
      <alignment horizontal="center" vertical="top"/>
    </xf>
    <xf numFmtId="164" fontId="42" fillId="0" borderId="52" xfId="38" quotePrefix="1" applyFont="1" applyBorder="1" applyAlignment="1" applyProtection="1">
      <alignment horizontal="center" vertical="center" wrapText="1"/>
    </xf>
    <xf numFmtId="164" fontId="42" fillId="0" borderId="54" xfId="38" applyFont="1" applyBorder="1" applyAlignment="1" applyProtection="1">
      <alignment horizontal="center" vertical="center" wrapText="1"/>
    </xf>
    <xf numFmtId="164" fontId="42" fillId="0" borderId="55" xfId="38" applyFont="1" applyBorder="1" applyAlignment="1" applyProtection="1">
      <alignment horizontal="center" vertical="center" wrapText="1"/>
    </xf>
    <xf numFmtId="164" fontId="42" fillId="0" borderId="52" xfId="38" applyFont="1" applyBorder="1" applyAlignment="1" applyProtection="1">
      <alignment horizontal="left" vertical="center" wrapText="1"/>
    </xf>
    <xf numFmtId="164" fontId="42" fillId="0" borderId="54" xfId="38" applyFont="1" applyBorder="1" applyAlignment="1" applyProtection="1">
      <alignment horizontal="left" vertical="center" wrapText="1"/>
    </xf>
    <xf numFmtId="164" fontId="42" fillId="0" borderId="55" xfId="38" applyFont="1" applyBorder="1" applyAlignment="1" applyProtection="1">
      <alignment horizontal="left" vertical="center" wrapText="1"/>
    </xf>
    <xf numFmtId="164" fontId="42" fillId="0" borderId="97" xfId="38" applyFont="1" applyBorder="1" applyAlignment="1" applyProtection="1">
      <alignment horizontal="left" vertical="center" wrapText="1"/>
    </xf>
    <xf numFmtId="168" fontId="47" fillId="7" borderId="30" xfId="6" applyNumberFormat="1" applyFont="1" applyFill="1" applyBorder="1" applyAlignment="1" applyProtection="1">
      <alignment horizontal="center" vertical="center" wrapText="1"/>
    </xf>
    <xf numFmtId="164" fontId="42" fillId="0" borderId="56" xfId="6" applyFont="1" applyBorder="1" applyAlignment="1" applyProtection="1">
      <alignment horizontal="left" vertical="center" wrapText="1"/>
    </xf>
    <xf numFmtId="164" fontId="42" fillId="0" borderId="54" xfId="6" applyFont="1" applyBorder="1" applyAlignment="1" applyProtection="1">
      <alignment horizontal="left" vertical="center" wrapText="1"/>
    </xf>
    <xf numFmtId="164" fontId="42" fillId="0" borderId="100" xfId="6" applyFont="1" applyBorder="1" applyAlignment="1" applyProtection="1">
      <alignment horizontal="left" vertical="center" wrapText="1"/>
    </xf>
    <xf numFmtId="164" fontId="42" fillId="0" borderId="54" xfId="38" quotePrefix="1" applyFont="1" applyBorder="1" applyAlignment="1" applyProtection="1">
      <alignment horizontal="center" vertical="center" wrapText="1"/>
    </xf>
    <xf numFmtId="164" fontId="42" fillId="0" borderId="55" xfId="38" quotePrefix="1" applyFont="1" applyBorder="1" applyAlignment="1" applyProtection="1">
      <alignment horizontal="center" vertical="center" wrapText="1"/>
    </xf>
    <xf numFmtId="164" fontId="48" fillId="5" borderId="47" xfId="6" applyFont="1" applyFill="1" applyBorder="1" applyAlignment="1" applyProtection="1">
      <alignment horizontal="center" vertical="center" wrapText="1"/>
    </xf>
    <xf numFmtId="164" fontId="48" fillId="5" borderId="46" xfId="6" applyFont="1" applyFill="1" applyBorder="1" applyAlignment="1" applyProtection="1">
      <alignment horizontal="center" vertical="center" wrapText="1"/>
    </xf>
    <xf numFmtId="164" fontId="47" fillId="7" borderId="30" xfId="6" applyFont="1" applyFill="1" applyBorder="1" applyAlignment="1" applyProtection="1">
      <alignment horizontal="center" vertical="center" wrapText="1"/>
    </xf>
    <xf numFmtId="168" fontId="47" fillId="7" borderId="30" xfId="1" applyNumberFormat="1" applyFont="1" applyFill="1" applyBorder="1" applyAlignment="1" applyProtection="1">
      <alignment horizontal="center" vertical="center"/>
    </xf>
    <xf numFmtId="164" fontId="47" fillId="4" borderId="34" xfId="6" applyFont="1" applyFill="1" applyBorder="1" applyAlignment="1" applyProtection="1">
      <alignment horizontal="left" vertical="center" wrapText="1"/>
    </xf>
    <xf numFmtId="164" fontId="47" fillId="4" borderId="35" xfId="6" applyFont="1" applyFill="1" applyBorder="1" applyAlignment="1" applyProtection="1">
      <alignment horizontal="left" vertical="center" wrapText="1"/>
    </xf>
    <xf numFmtId="168" fontId="47" fillId="4" borderId="35" xfId="6" applyNumberFormat="1" applyFont="1" applyFill="1" applyBorder="1" applyAlignment="1" applyProtection="1">
      <alignment horizontal="left" vertical="center" wrapText="1"/>
    </xf>
    <xf numFmtId="164" fontId="47" fillId="4" borderId="36" xfId="6" applyFont="1" applyFill="1" applyBorder="1" applyAlignment="1" applyProtection="1">
      <alignment horizontal="left" vertical="center" wrapText="1"/>
    </xf>
    <xf numFmtId="164" fontId="47" fillId="4" borderId="41" xfId="6" applyFont="1" applyFill="1" applyBorder="1" applyAlignment="1" applyProtection="1">
      <alignment horizontal="left" vertical="center" wrapText="1"/>
    </xf>
    <xf numFmtId="164" fontId="47" fillId="4" borderId="42" xfId="6" applyFont="1" applyFill="1" applyBorder="1" applyAlignment="1" applyProtection="1">
      <alignment horizontal="left" vertical="center" wrapText="1"/>
    </xf>
    <xf numFmtId="168" fontId="47" fillId="4" borderId="42" xfId="6" applyNumberFormat="1" applyFont="1" applyFill="1" applyBorder="1" applyAlignment="1" applyProtection="1">
      <alignment horizontal="left" vertical="center" wrapText="1"/>
    </xf>
    <xf numFmtId="164" fontId="47" fillId="4" borderId="43" xfId="6" applyFont="1" applyFill="1" applyBorder="1" applyAlignment="1" applyProtection="1">
      <alignment horizontal="left" vertical="center" wrapText="1"/>
    </xf>
    <xf numFmtId="164" fontId="43" fillId="5" borderId="37" xfId="6" applyFont="1" applyFill="1" applyBorder="1" applyAlignment="1" applyProtection="1">
      <alignment horizontal="center" vertical="center" wrapText="1"/>
    </xf>
    <xf numFmtId="164" fontId="43" fillId="5" borderId="38" xfId="6" applyFont="1" applyFill="1" applyBorder="1" applyAlignment="1" applyProtection="1">
      <alignment horizontal="center" vertical="center" wrapText="1"/>
    </xf>
    <xf numFmtId="168" fontId="43" fillId="5" borderId="38" xfId="6" applyNumberFormat="1" applyFont="1" applyFill="1" applyBorder="1" applyAlignment="1" applyProtection="1">
      <alignment horizontal="center" vertical="center" wrapText="1"/>
    </xf>
    <xf numFmtId="168" fontId="43" fillId="5" borderId="39" xfId="6" applyNumberFormat="1" applyFont="1" applyFill="1" applyBorder="1" applyAlignment="1" applyProtection="1">
      <alignment horizontal="center" vertical="center" wrapText="1"/>
    </xf>
    <xf numFmtId="164" fontId="43" fillId="5" borderId="44" xfId="6" applyFont="1" applyFill="1" applyBorder="1" applyAlignment="1" applyProtection="1">
      <alignment horizontal="center" vertical="center" wrapText="1"/>
    </xf>
    <xf numFmtId="164" fontId="43" fillId="5" borderId="1" xfId="6" applyFont="1" applyFill="1" applyBorder="1" applyAlignment="1" applyProtection="1">
      <alignment horizontal="center" vertical="center" wrapText="1"/>
    </xf>
    <xf numFmtId="168" fontId="43" fillId="5" borderId="1" xfId="6" applyNumberFormat="1" applyFont="1" applyFill="1" applyBorder="1" applyAlignment="1" applyProtection="1">
      <alignment horizontal="center" vertical="center" wrapText="1"/>
    </xf>
    <xf numFmtId="168" fontId="43" fillId="5" borderId="45" xfId="6" applyNumberFormat="1" applyFont="1" applyFill="1" applyBorder="1" applyAlignment="1" applyProtection="1">
      <alignment horizontal="center" vertical="center" wrapText="1"/>
    </xf>
    <xf numFmtId="168" fontId="48" fillId="5" borderId="46" xfId="6" applyNumberFormat="1" applyFont="1" applyFill="1" applyBorder="1" applyAlignment="1" applyProtection="1">
      <alignment horizontal="center" vertical="center" wrapText="1"/>
    </xf>
    <xf numFmtId="164" fontId="48" fillId="5" borderId="30" xfId="6" applyFont="1" applyFill="1" applyBorder="1" applyAlignment="1" applyProtection="1">
      <alignment horizontal="center" vertical="center" wrapText="1"/>
    </xf>
    <xf numFmtId="164" fontId="47" fillId="4" borderId="31" xfId="6" applyFont="1" applyFill="1" applyBorder="1" applyAlignment="1" applyProtection="1">
      <alignment horizontal="left" vertical="center"/>
    </xf>
    <xf numFmtId="164" fontId="47" fillId="4" borderId="32" xfId="6" applyFont="1" applyFill="1" applyBorder="1" applyAlignment="1" applyProtection="1">
      <alignment horizontal="left" vertical="center"/>
    </xf>
    <xf numFmtId="168" fontId="47" fillId="4" borderId="32" xfId="6" applyNumberFormat="1" applyFont="1" applyFill="1" applyBorder="1" applyAlignment="1" applyProtection="1">
      <alignment horizontal="left" vertical="center"/>
    </xf>
    <xf numFmtId="164" fontId="47" fillId="4" borderId="33" xfId="6" applyFont="1" applyFill="1" applyBorder="1" applyAlignment="1" applyProtection="1">
      <alignment horizontal="left" vertical="center"/>
    </xf>
    <xf numFmtId="164" fontId="43" fillId="5" borderId="27" xfId="1" applyFont="1" applyFill="1" applyBorder="1" applyAlignment="1" applyProtection="1">
      <alignment horizontal="center" vertical="center"/>
    </xf>
    <xf numFmtId="164" fontId="43" fillId="5" borderId="28" xfId="1" applyFont="1" applyFill="1" applyBorder="1" applyAlignment="1" applyProtection="1">
      <alignment horizontal="center" vertical="center"/>
    </xf>
    <xf numFmtId="168" fontId="43" fillId="5" borderId="28" xfId="1" applyNumberFormat="1" applyFont="1" applyFill="1" applyBorder="1" applyAlignment="1" applyProtection="1">
      <alignment horizontal="center" vertical="center"/>
    </xf>
    <xf numFmtId="164" fontId="43" fillId="5" borderId="29" xfId="1" applyFont="1" applyFill="1" applyBorder="1" applyAlignment="1" applyProtection="1">
      <alignment horizontal="center" vertical="center"/>
    </xf>
    <xf numFmtId="164" fontId="37" fillId="6" borderId="30" xfId="1" applyFont="1" applyFill="1" applyBorder="1" applyAlignment="1" applyProtection="1">
      <alignment horizontal="center" vertical="center" wrapText="1"/>
    </xf>
    <xf numFmtId="168" fontId="37" fillId="6" borderId="30" xfId="1" applyNumberFormat="1" applyFont="1" applyFill="1" applyBorder="1" applyAlignment="1" applyProtection="1">
      <alignment horizontal="center" vertical="center" wrapText="1"/>
    </xf>
    <xf numFmtId="168" fontId="37" fillId="6" borderId="27" xfId="1" applyNumberFormat="1" applyFont="1" applyFill="1" applyBorder="1" applyAlignment="1" applyProtection="1">
      <alignment horizontal="center" vertical="top" wrapText="1"/>
    </xf>
    <xf numFmtId="164" fontId="37" fillId="6" borderId="28" xfId="1" applyFont="1" applyFill="1" applyBorder="1" applyAlignment="1" applyProtection="1">
      <alignment horizontal="center" vertical="top" wrapText="1"/>
    </xf>
    <xf numFmtId="164" fontId="37" fillId="6" borderId="29" xfId="1" applyFont="1" applyFill="1" applyBorder="1" applyAlignment="1" applyProtection="1">
      <alignment horizontal="center" vertical="top" wrapText="1"/>
    </xf>
    <xf numFmtId="164" fontId="43" fillId="5" borderId="27" xfId="6" applyFont="1" applyFill="1" applyBorder="1" applyAlignment="1" applyProtection="1">
      <alignment horizontal="center" vertical="center"/>
    </xf>
    <xf numFmtId="164" fontId="43" fillId="5" borderId="28" xfId="6" applyFont="1" applyFill="1" applyBorder="1" applyAlignment="1" applyProtection="1">
      <alignment horizontal="center" vertical="center"/>
    </xf>
    <xf numFmtId="168" fontId="43" fillId="5" borderId="28" xfId="6" applyNumberFormat="1" applyFont="1" applyFill="1" applyBorder="1" applyAlignment="1" applyProtection="1">
      <alignment horizontal="center" vertical="center"/>
    </xf>
    <xf numFmtId="164" fontId="43" fillId="5" borderId="29" xfId="6" applyFont="1" applyFill="1" applyBorder="1" applyAlignment="1" applyProtection="1">
      <alignment horizontal="center" vertical="center"/>
    </xf>
    <xf numFmtId="0" fontId="50" fillId="0" borderId="97" xfId="0" applyFont="1" applyFill="1" applyBorder="1" applyAlignment="1">
      <alignment horizontal="left" vertical="center" wrapText="1"/>
    </xf>
    <xf numFmtId="0" fontId="50" fillId="0" borderId="54" xfId="0" applyFont="1" applyFill="1" applyBorder="1" applyAlignment="1">
      <alignment horizontal="left" vertical="center" wrapText="1"/>
    </xf>
    <xf numFmtId="0" fontId="50" fillId="0" borderId="55" xfId="0" applyFont="1" applyFill="1" applyBorder="1" applyAlignment="1">
      <alignment horizontal="left" vertical="center" wrapText="1"/>
    </xf>
    <xf numFmtId="0" fontId="50" fillId="0" borderId="53" xfId="0" applyFont="1" applyFill="1" applyBorder="1" applyAlignment="1">
      <alignment horizontal="center" vertical="center" wrapText="1"/>
    </xf>
    <xf numFmtId="0" fontId="50" fillId="0" borderId="51" xfId="0" applyFont="1" applyFill="1" applyBorder="1" applyAlignment="1">
      <alignment horizontal="center" vertical="center" wrapText="1"/>
    </xf>
    <xf numFmtId="0" fontId="50" fillId="0" borderId="53" xfId="0" quotePrefix="1" applyFont="1" applyFill="1" applyBorder="1" applyAlignment="1">
      <alignment horizontal="center" vertical="center" wrapText="1"/>
    </xf>
    <xf numFmtId="0" fontId="50" fillId="0" borderId="50" xfId="0" applyFont="1" applyFill="1" applyBorder="1" applyAlignment="1">
      <alignment horizontal="center" vertical="center" wrapText="1"/>
    </xf>
    <xf numFmtId="0" fontId="50" fillId="0" borderId="96" xfId="0" applyFont="1" applyFill="1" applyBorder="1" applyAlignment="1">
      <alignment horizontal="left" vertical="center" wrapText="1"/>
    </xf>
    <xf numFmtId="0" fontId="50" fillId="0" borderId="49" xfId="0" quotePrefix="1" applyFont="1" applyFill="1" applyBorder="1" applyAlignment="1">
      <alignment horizontal="center" vertical="center" wrapText="1"/>
    </xf>
    <xf numFmtId="168" fontId="49" fillId="7" borderId="30" xfId="1" applyNumberFormat="1" applyFont="1" applyFill="1" applyBorder="1" applyAlignment="1" applyProtection="1">
      <alignment horizontal="center" vertical="center"/>
    </xf>
    <xf numFmtId="164" fontId="43" fillId="5" borderId="39" xfId="6" applyFont="1" applyFill="1" applyBorder="1" applyAlignment="1" applyProtection="1">
      <alignment horizontal="center" vertical="center" wrapText="1"/>
    </xf>
    <xf numFmtId="164" fontId="43" fillId="5" borderId="45" xfId="6" applyFont="1" applyFill="1" applyBorder="1" applyAlignment="1" applyProtection="1">
      <alignment horizontal="center" vertical="center" wrapText="1"/>
    </xf>
    <xf numFmtId="164" fontId="42" fillId="0" borderId="55" xfId="6" applyFont="1" applyBorder="1" applyAlignment="1" applyProtection="1">
      <alignment horizontal="left" vertical="center" wrapText="1"/>
    </xf>
    <xf numFmtId="164" fontId="42" fillId="0" borderId="47" xfId="6" quotePrefix="1" applyFont="1" applyBorder="1" applyAlignment="1" applyProtection="1">
      <alignment horizontal="center" vertical="center" wrapText="1"/>
    </xf>
    <xf numFmtId="164" fontId="42" fillId="0" borderId="77" xfId="6" applyFont="1" applyBorder="1" applyAlignment="1" applyProtection="1">
      <alignment horizontal="center" vertical="center" wrapText="1"/>
    </xf>
    <xf numFmtId="164" fontId="42" fillId="0" borderId="46" xfId="6" applyFont="1" applyBorder="1" applyAlignment="1" applyProtection="1">
      <alignment horizontal="center" vertical="center" wrapText="1"/>
    </xf>
    <xf numFmtId="168" fontId="47" fillId="7" borderId="47" xfId="6" applyNumberFormat="1" applyFont="1" applyFill="1" applyBorder="1" applyAlignment="1" applyProtection="1">
      <alignment horizontal="center" vertical="center" wrapText="1"/>
    </xf>
    <xf numFmtId="164" fontId="42" fillId="0" borderId="97" xfId="6" applyFont="1" applyBorder="1" applyAlignment="1" applyProtection="1">
      <alignment horizontal="center" vertical="center" wrapText="1"/>
    </xf>
    <xf numFmtId="164" fontId="42" fillId="0" borderId="54" xfId="6" applyFont="1" applyBorder="1" applyAlignment="1" applyProtection="1">
      <alignment horizontal="center" vertical="center" wrapText="1"/>
    </xf>
    <xf numFmtId="164" fontId="42" fillId="0" borderId="100" xfId="6" applyFont="1" applyBorder="1" applyAlignment="1" applyProtection="1">
      <alignment horizontal="center" vertical="center" wrapText="1"/>
    </xf>
    <xf numFmtId="164" fontId="42" fillId="0" borderId="77" xfId="6" quotePrefix="1" applyFont="1" applyBorder="1" applyAlignment="1" applyProtection="1">
      <alignment horizontal="center" vertical="center" wrapText="1"/>
    </xf>
    <xf numFmtId="164" fontId="42" fillId="0" borderId="46" xfId="6" quotePrefix="1" applyFont="1" applyBorder="1" applyAlignment="1" applyProtection="1">
      <alignment horizontal="center" vertical="center" wrapText="1"/>
    </xf>
    <xf numFmtId="164" fontId="43" fillId="13" borderId="27" xfId="1" applyFont="1" applyFill="1" applyBorder="1" applyAlignment="1" applyProtection="1">
      <alignment horizontal="center" vertical="center"/>
    </xf>
    <xf numFmtId="164" fontId="43" fillId="13" borderId="28" xfId="1" applyFont="1" applyFill="1" applyBorder="1" applyAlignment="1" applyProtection="1">
      <alignment horizontal="center" vertical="center"/>
    </xf>
    <xf numFmtId="168" fontId="43" fillId="13" borderId="28" xfId="1" applyNumberFormat="1" applyFont="1" applyFill="1" applyBorder="1" applyAlignment="1" applyProtection="1">
      <alignment horizontal="center" vertical="center"/>
    </xf>
    <xf numFmtId="164" fontId="43" fillId="13" borderId="29" xfId="1" applyFont="1" applyFill="1" applyBorder="1" applyAlignment="1" applyProtection="1">
      <alignment horizontal="center" vertical="center"/>
    </xf>
    <xf numFmtId="164" fontId="37" fillId="6" borderId="27" xfId="1" applyFont="1" applyFill="1" applyBorder="1" applyAlignment="1" applyProtection="1">
      <alignment horizontal="center" vertical="top" wrapText="1"/>
    </xf>
    <xf numFmtId="164" fontId="43" fillId="13" borderId="37" xfId="6" applyFont="1" applyFill="1" applyBorder="1" applyAlignment="1" applyProtection="1">
      <alignment horizontal="center" vertical="center" wrapText="1"/>
    </xf>
    <xf numFmtId="164" fontId="43" fillId="13" borderId="38" xfId="6" applyFont="1" applyFill="1" applyBorder="1" applyAlignment="1" applyProtection="1">
      <alignment horizontal="center" vertical="center" wrapText="1"/>
    </xf>
    <xf numFmtId="164" fontId="43" fillId="13" borderId="39" xfId="6" applyFont="1" applyFill="1" applyBorder="1" applyAlignment="1" applyProtection="1">
      <alignment horizontal="center" vertical="center" wrapText="1"/>
    </xf>
    <xf numFmtId="164" fontId="43" fillId="13" borderId="44" xfId="6" applyFont="1" applyFill="1" applyBorder="1" applyAlignment="1" applyProtection="1">
      <alignment horizontal="center" vertical="center" wrapText="1"/>
    </xf>
    <xf numFmtId="164" fontId="43" fillId="13" borderId="1" xfId="6" applyFont="1" applyFill="1" applyBorder="1" applyAlignment="1" applyProtection="1">
      <alignment horizontal="center" vertical="center" wrapText="1"/>
    </xf>
    <xf numFmtId="164" fontId="43" fillId="13" borderId="45" xfId="6" applyFont="1" applyFill="1" applyBorder="1" applyAlignment="1" applyProtection="1">
      <alignment horizontal="center" vertical="center" wrapText="1"/>
    </xf>
    <xf numFmtId="164" fontId="48" fillId="13" borderId="46" xfId="6" applyFont="1" applyFill="1" applyBorder="1" applyAlignment="1" applyProtection="1">
      <alignment horizontal="center" vertical="center" wrapText="1"/>
    </xf>
    <xf numFmtId="164" fontId="48" fillId="13" borderId="47" xfId="6" applyFont="1" applyFill="1" applyBorder="1" applyAlignment="1" applyProtection="1">
      <alignment horizontal="center" vertical="center" wrapText="1"/>
    </xf>
    <xf numFmtId="168" fontId="48" fillId="13" borderId="27" xfId="6" applyNumberFormat="1" applyFont="1" applyFill="1" applyBorder="1" applyAlignment="1" applyProtection="1">
      <alignment horizontal="center" vertical="center" wrapText="1"/>
    </xf>
    <xf numFmtId="168" fontId="48" fillId="13" borderId="28" xfId="6" applyNumberFormat="1" applyFont="1" applyFill="1" applyBorder="1" applyAlignment="1" applyProtection="1">
      <alignment horizontal="center" vertical="center" wrapText="1"/>
    </xf>
    <xf numFmtId="168" fontId="48" fillId="13" borderId="29" xfId="6" applyNumberFormat="1" applyFont="1" applyFill="1" applyBorder="1" applyAlignment="1" applyProtection="1">
      <alignment horizontal="center" vertical="center" wrapText="1"/>
    </xf>
    <xf numFmtId="164" fontId="48" fillId="13" borderId="30" xfId="6" applyFont="1" applyFill="1" applyBorder="1" applyAlignment="1" applyProtection="1">
      <alignment horizontal="center" vertical="center" wrapText="1"/>
    </xf>
    <xf numFmtId="164" fontId="42" fillId="0" borderId="97" xfId="6" applyFont="1" applyFill="1" applyBorder="1" applyAlignment="1" applyProtection="1">
      <alignment horizontal="left" vertical="center" wrapText="1"/>
    </xf>
    <xf numFmtId="164" fontId="42" fillId="0" borderId="54" xfId="6" applyFont="1" applyFill="1" applyBorder="1" applyAlignment="1" applyProtection="1">
      <alignment horizontal="left" vertical="center" wrapText="1"/>
    </xf>
    <xf numFmtId="164" fontId="42" fillId="0" borderId="55" xfId="6" applyFont="1" applyFill="1" applyBorder="1" applyAlignment="1" applyProtection="1">
      <alignment horizontal="left" vertical="center" wrapText="1"/>
    </xf>
    <xf numFmtId="164" fontId="42" fillId="0" borderId="47" xfId="6" quotePrefix="1" applyFont="1" applyFill="1" applyBorder="1" applyAlignment="1" applyProtection="1">
      <alignment horizontal="center" vertical="center" wrapText="1"/>
    </xf>
    <xf numFmtId="164" fontId="42" fillId="0" borderId="77" xfId="6" applyFont="1" applyFill="1" applyBorder="1" applyAlignment="1" applyProtection="1">
      <alignment horizontal="center" vertical="center" wrapText="1"/>
    </xf>
    <xf numFmtId="164" fontId="42" fillId="0" borderId="46" xfId="6" applyFont="1" applyFill="1" applyBorder="1" applyAlignment="1" applyProtection="1">
      <alignment horizontal="center" vertical="center" wrapText="1"/>
    </xf>
    <xf numFmtId="164" fontId="42" fillId="0" borderId="46" xfId="6" quotePrefix="1" applyFont="1" applyFill="1" applyBorder="1" applyAlignment="1" applyProtection="1">
      <alignment horizontal="center" vertical="center" wrapText="1"/>
    </xf>
    <xf numFmtId="164" fontId="47" fillId="8" borderId="73" xfId="38" applyFont="1" applyFill="1" applyBorder="1" applyAlignment="1" applyProtection="1">
      <alignment horizontal="left" vertical="center"/>
    </xf>
    <xf numFmtId="164" fontId="56" fillId="10" borderId="48" xfId="43" applyFont="1" applyFill="1" applyBorder="1" applyAlignment="1" applyProtection="1">
      <alignment horizontal="center" vertical="center"/>
    </xf>
    <xf numFmtId="164" fontId="58" fillId="12" borderId="48" xfId="43" applyFont="1" applyFill="1" applyBorder="1" applyAlignment="1" applyProtection="1">
      <alignment horizontal="center" vertical="center" wrapText="1"/>
    </xf>
    <xf numFmtId="164" fontId="58" fillId="12" borderId="48" xfId="43" applyFont="1" applyFill="1" applyBorder="1" applyAlignment="1" applyProtection="1">
      <alignment horizontal="center" vertical="top" wrapText="1"/>
    </xf>
    <xf numFmtId="164" fontId="47" fillId="8" borderId="78" xfId="38" applyFont="1" applyFill="1" applyBorder="1" applyAlignment="1" applyProtection="1">
      <alignment horizontal="left" vertical="center" wrapText="1"/>
    </xf>
    <xf numFmtId="164" fontId="47" fillId="8" borderId="79" xfId="38" applyFont="1" applyFill="1" applyBorder="1" applyAlignment="1" applyProtection="1">
      <alignment horizontal="left" vertical="center" wrapText="1"/>
    </xf>
    <xf numFmtId="168" fontId="48" fillId="13" borderId="86" xfId="6" applyNumberFormat="1" applyFont="1" applyFill="1" applyBorder="1" applyAlignment="1" applyProtection="1">
      <alignment horizontal="center" vertical="center" wrapText="1"/>
    </xf>
    <xf numFmtId="168" fontId="48" fillId="13" borderId="87" xfId="6" applyNumberFormat="1" applyFont="1" applyFill="1" applyBorder="1" applyAlignment="1" applyProtection="1">
      <alignment horizontal="center" vertical="center" wrapText="1"/>
    </xf>
    <xf numFmtId="168" fontId="48" fillId="13" borderId="37" xfId="6" applyNumberFormat="1" applyFont="1" applyFill="1" applyBorder="1" applyAlignment="1" applyProtection="1">
      <alignment horizontal="center" vertical="center" wrapText="1"/>
    </xf>
    <xf numFmtId="168" fontId="48" fillId="13" borderId="38" xfId="6" applyNumberFormat="1" applyFont="1" applyFill="1" applyBorder="1" applyAlignment="1" applyProtection="1">
      <alignment horizontal="center" vertical="center" wrapText="1"/>
    </xf>
    <xf numFmtId="168" fontId="48" fillId="13" borderId="39" xfId="6" applyNumberFormat="1" applyFont="1" applyFill="1" applyBorder="1" applyAlignment="1" applyProtection="1">
      <alignment horizontal="center" vertical="center" wrapText="1"/>
    </xf>
    <xf numFmtId="168" fontId="48" fillId="13" borderId="88" xfId="6" applyNumberFormat="1" applyFont="1" applyFill="1" applyBorder="1" applyAlignment="1" applyProtection="1">
      <alignment horizontal="center" vertical="center" wrapText="1"/>
    </xf>
    <xf numFmtId="168" fontId="48" fillId="13" borderId="83" xfId="6" applyNumberFormat="1" applyFont="1" applyFill="1" applyBorder="1" applyAlignment="1" applyProtection="1">
      <alignment horizontal="center" vertical="center" wrapText="1"/>
    </xf>
    <xf numFmtId="168" fontId="61" fillId="12" borderId="48" xfId="38" applyNumberFormat="1" applyFont="1" applyFill="1" applyBorder="1" applyAlignment="1" applyProtection="1">
      <alignment horizontal="center" vertical="center" wrapText="1"/>
    </xf>
    <xf numFmtId="49" fontId="47" fillId="12" borderId="48" xfId="38" applyNumberFormat="1" applyFont="1" applyFill="1" applyBorder="1" applyAlignment="1" applyProtection="1">
      <alignment horizontal="center" vertical="center" wrapText="1"/>
    </xf>
    <xf numFmtId="168" fontId="60" fillId="12" borderId="48" xfId="43" applyNumberFormat="1" applyFont="1" applyFill="1" applyBorder="1" applyAlignment="1" applyProtection="1">
      <alignment horizontal="center" vertical="center"/>
    </xf>
    <xf numFmtId="164" fontId="42" fillId="0" borderId="96" xfId="38" applyFont="1" applyBorder="1" applyAlignment="1" applyProtection="1">
      <alignment horizontal="center" vertical="center" wrapText="1"/>
    </xf>
    <xf numFmtId="164" fontId="42" fillId="0" borderId="48" xfId="38" quotePrefix="1" applyFont="1" applyBorder="1" applyAlignment="1" applyProtection="1">
      <alignment horizontal="left" vertical="center" wrapText="1"/>
    </xf>
    <xf numFmtId="164" fontId="42" fillId="0" borderId="48" xfId="38" applyFont="1" applyBorder="1" applyAlignment="1" applyProtection="1">
      <alignment horizontal="left" vertical="center" wrapText="1"/>
    </xf>
    <xf numFmtId="164" fontId="42" fillId="8" borderId="96" xfId="38" applyFont="1" applyFill="1" applyBorder="1" applyAlignment="1" applyProtection="1">
      <alignment horizontal="center" vertical="center" wrapText="1"/>
    </xf>
    <xf numFmtId="164" fontId="42" fillId="8" borderId="52" xfId="38" applyFont="1" applyFill="1" applyBorder="1" applyAlignment="1" applyProtection="1">
      <alignment horizontal="center" vertical="center" wrapText="1"/>
    </xf>
    <xf numFmtId="164" fontId="42" fillId="8" borderId="54" xfId="38" applyFont="1" applyFill="1" applyBorder="1" applyAlignment="1" applyProtection="1">
      <alignment horizontal="center" vertical="center" wrapText="1"/>
    </xf>
    <xf numFmtId="164" fontId="42" fillId="8" borderId="55" xfId="38" applyFont="1" applyFill="1" applyBorder="1" applyAlignment="1" applyProtection="1">
      <alignment horizontal="center" vertical="center" wrapText="1"/>
    </xf>
    <xf numFmtId="164" fontId="42" fillId="0" borderId="52" xfId="38" quotePrefix="1" applyFont="1" applyBorder="1" applyAlignment="1" applyProtection="1">
      <alignment horizontal="left" vertical="center" wrapText="1"/>
    </xf>
    <xf numFmtId="164" fontId="42" fillId="0" borderId="55" xfId="38" quotePrefix="1" applyFont="1" applyBorder="1" applyAlignment="1" applyProtection="1">
      <alignment horizontal="left" vertical="center" wrapText="1"/>
    </xf>
    <xf numFmtId="164" fontId="50" fillId="0" borderId="97" xfId="38" applyFont="1" applyFill="1" applyBorder="1" applyAlignment="1" applyProtection="1">
      <alignment horizontal="left" vertical="center" wrapText="1"/>
    </xf>
    <xf numFmtId="164" fontId="50" fillId="0" borderId="55" xfId="38" applyFont="1" applyFill="1" applyBorder="1" applyAlignment="1" applyProtection="1">
      <alignment horizontal="left" vertical="center" wrapText="1"/>
    </xf>
    <xf numFmtId="164" fontId="49" fillId="7" borderId="30" xfId="1" applyFont="1" applyFill="1" applyBorder="1" applyAlignment="1" applyProtection="1">
      <alignment horizontal="center" vertical="center"/>
    </xf>
    <xf numFmtId="164" fontId="42" fillId="0" borderId="52" xfId="1" quotePrefix="1" applyFont="1" applyBorder="1" applyAlignment="1" applyProtection="1">
      <alignment horizontal="center" vertical="center" wrapText="1"/>
    </xf>
    <xf numFmtId="164" fontId="42" fillId="0" borderId="54" xfId="1" applyFont="1" applyBorder="1" applyAlignment="1" applyProtection="1">
      <alignment horizontal="center" vertical="center" wrapText="1"/>
    </xf>
    <xf numFmtId="164" fontId="42" fillId="0" borderId="55" xfId="1" applyFont="1" applyBorder="1" applyAlignment="1" applyProtection="1">
      <alignment horizontal="center" vertical="center" wrapText="1"/>
    </xf>
    <xf numFmtId="0" fontId="52" fillId="0" borderId="97" xfId="39" applyFont="1" applyBorder="1" applyAlignment="1">
      <alignment horizontal="left" vertical="center" wrapText="1"/>
    </xf>
    <xf numFmtId="0" fontId="52" fillId="0" borderId="54" xfId="39" applyFont="1" applyBorder="1" applyAlignment="1">
      <alignment horizontal="left" vertical="center" wrapText="1"/>
    </xf>
    <xf numFmtId="0" fontId="52" fillId="0" borderId="55" xfId="39" applyFont="1" applyBorder="1" applyAlignment="1">
      <alignment horizontal="left" vertical="center" wrapText="1"/>
    </xf>
    <xf numFmtId="164" fontId="42" fillId="0" borderId="53" xfId="1" quotePrefix="1" applyFont="1" applyBorder="1" applyAlignment="1" applyProtection="1">
      <alignment horizontal="center" vertical="center" wrapText="1"/>
    </xf>
    <xf numFmtId="164" fontId="42" fillId="0" borderId="50" xfId="1" applyFont="1" applyBorder="1" applyAlignment="1" applyProtection="1">
      <alignment horizontal="center" vertical="center" wrapText="1"/>
    </xf>
    <xf numFmtId="164" fontId="42" fillId="0" borderId="51" xfId="1" applyFont="1" applyBorder="1" applyAlignment="1" applyProtection="1">
      <alignment horizontal="center" vertical="center" wrapText="1"/>
    </xf>
    <xf numFmtId="0" fontId="52" fillId="9" borderId="97" xfId="39" applyFont="1" applyFill="1" applyBorder="1" applyAlignment="1">
      <alignment horizontal="left" vertical="center" wrapText="1"/>
    </xf>
    <xf numFmtId="0" fontId="52" fillId="9" borderId="54" xfId="39" applyFont="1" applyFill="1" applyBorder="1" applyAlignment="1">
      <alignment horizontal="left" vertical="center" wrapText="1"/>
    </xf>
    <xf numFmtId="164" fontId="42" fillId="0" borderId="62" xfId="1" quotePrefix="1" applyFont="1" applyBorder="1" applyAlignment="1" applyProtection="1">
      <alignment horizontal="center" vertical="center" wrapText="1"/>
    </xf>
    <xf numFmtId="164" fontId="42" fillId="0" borderId="63" xfId="1" applyFont="1" applyBorder="1" applyAlignment="1" applyProtection="1">
      <alignment horizontal="center" vertical="center" wrapText="1"/>
    </xf>
    <xf numFmtId="164" fontId="47" fillId="0" borderId="54" xfId="47" applyNumberFormat="1" applyFont="1" applyBorder="1" applyAlignment="1" applyProtection="1">
      <alignment horizontal="center" vertical="center" wrapText="1"/>
      <protection locked="0"/>
    </xf>
    <xf numFmtId="172" fontId="42" fillId="0" borderId="96" xfId="46" applyNumberFormat="1" applyFont="1" applyBorder="1" applyAlignment="1" applyProtection="1">
      <alignment horizontal="center" vertical="center" wrapText="1"/>
      <protection locked="0"/>
    </xf>
    <xf numFmtId="164" fontId="42" fillId="0" borderId="48" xfId="47" applyNumberFormat="1" applyFont="1" applyBorder="1" applyAlignment="1" applyProtection="1">
      <alignment horizontal="center" vertical="center" wrapText="1"/>
      <protection locked="0"/>
    </xf>
    <xf numFmtId="0" fontId="42" fillId="0" borderId="48" xfId="13" applyFont="1" applyBorder="1" applyAlignment="1" applyProtection="1">
      <alignment horizontal="center" vertical="center" wrapText="1"/>
      <protection locked="0"/>
    </xf>
    <xf numFmtId="164" fontId="42" fillId="0" borderId="55" xfId="47" applyNumberFormat="1" applyFont="1" applyBorder="1" applyAlignment="1" applyProtection="1">
      <alignment horizontal="left" vertical="center" wrapText="1"/>
      <protection locked="0"/>
    </xf>
    <xf numFmtId="164" fontId="42" fillId="0" borderId="48" xfId="47" quotePrefix="1" applyNumberFormat="1" applyFont="1" applyBorder="1" applyAlignment="1" applyProtection="1">
      <alignment horizontal="left" vertical="center" wrapText="1"/>
      <protection locked="0"/>
    </xf>
    <xf numFmtId="164" fontId="42" fillId="0" borderId="48" xfId="47" applyNumberFormat="1" applyFont="1" applyBorder="1" applyAlignment="1" applyProtection="1">
      <alignment horizontal="left" vertical="center" wrapText="1"/>
      <protection locked="0"/>
    </xf>
    <xf numFmtId="164" fontId="47" fillId="0" borderId="48" xfId="47" applyNumberFormat="1" applyFont="1" applyBorder="1" applyAlignment="1" applyProtection="1">
      <alignment horizontal="center" vertical="center" wrapText="1"/>
      <protection locked="0"/>
    </xf>
    <xf numFmtId="0" fontId="52" fillId="0" borderId="52" xfId="6" quotePrefix="1" applyNumberFormat="1" applyFont="1" applyFill="1" applyBorder="1" applyAlignment="1" applyProtection="1">
      <alignment horizontal="left" vertical="center" wrapText="1"/>
      <protection locked="0"/>
    </xf>
    <xf numFmtId="0" fontId="52" fillId="0" borderId="55" xfId="6" quotePrefix="1" applyNumberFormat="1" applyFont="1" applyFill="1" applyBorder="1" applyAlignment="1" applyProtection="1">
      <alignment horizontal="left" vertical="center" wrapText="1"/>
      <protection locked="0"/>
    </xf>
    <xf numFmtId="0" fontId="54" fillId="0" borderId="48" xfId="13" applyFont="1" applyBorder="1" applyAlignment="1" applyProtection="1">
      <alignment horizontal="center" vertical="center" wrapText="1"/>
      <protection locked="0"/>
    </xf>
    <xf numFmtId="164" fontId="47" fillId="11" borderId="48" xfId="47" applyNumberFormat="1" applyFont="1" applyFill="1" applyBorder="1" applyAlignment="1" applyProtection="1">
      <alignment horizontal="center" vertical="center" wrapText="1"/>
    </xf>
    <xf numFmtId="164" fontId="42" fillId="0" borderId="97" xfId="46" applyNumberFormat="1" applyFont="1" applyBorder="1" applyAlignment="1" applyProtection="1">
      <alignment horizontal="center" vertical="center" wrapText="1"/>
      <protection locked="0"/>
    </xf>
    <xf numFmtId="164" fontId="48" fillId="10" borderId="48" xfId="47" applyNumberFormat="1" applyFont="1" applyFill="1" applyBorder="1" applyAlignment="1" applyProtection="1">
      <alignment horizontal="center" vertical="center" wrapText="1"/>
    </xf>
    <xf numFmtId="164" fontId="49" fillId="11" borderId="48" xfId="46" applyNumberFormat="1" applyFont="1" applyFill="1" applyBorder="1" applyAlignment="1" applyProtection="1">
      <alignment horizontal="center" vertical="center"/>
    </xf>
    <xf numFmtId="164" fontId="47" fillId="8" borderId="84" xfId="47" applyNumberFormat="1" applyFont="1" applyFill="1" applyBorder="1" applyAlignment="1" applyProtection="1">
      <alignment horizontal="left" vertical="center" wrapText="1"/>
    </xf>
    <xf numFmtId="164" fontId="47" fillId="8" borderId="85" xfId="47" applyNumberFormat="1" applyFont="1" applyFill="1" applyBorder="1" applyAlignment="1" applyProtection="1">
      <alignment horizontal="left" vertical="center" wrapText="1"/>
    </xf>
    <xf numFmtId="164" fontId="56" fillId="10" borderId="48" xfId="47" applyNumberFormat="1" applyFont="1" applyFill="1" applyBorder="1" applyAlignment="1" applyProtection="1">
      <alignment horizontal="center" vertical="center" wrapText="1"/>
    </xf>
    <xf numFmtId="164" fontId="48" fillId="10" borderId="55" xfId="47" applyNumberFormat="1" applyFont="1" applyFill="1" applyBorder="1" applyAlignment="1" applyProtection="1">
      <alignment horizontal="center" vertical="center" wrapText="1"/>
    </xf>
    <xf numFmtId="164" fontId="47" fillId="8" borderId="73" xfId="47" applyNumberFormat="1" applyFont="1" applyFill="1" applyBorder="1" applyAlignment="1" applyProtection="1">
      <alignment horizontal="left" vertical="center"/>
    </xf>
    <xf numFmtId="164" fontId="56" fillId="10" borderId="48" xfId="46" applyNumberFormat="1" applyFont="1" applyFill="1" applyBorder="1" applyAlignment="1" applyProtection="1">
      <alignment horizontal="center" vertical="center"/>
    </xf>
    <xf numFmtId="164" fontId="58" fillId="11" borderId="48" xfId="46" applyNumberFormat="1" applyFont="1" applyFill="1" applyBorder="1" applyAlignment="1" applyProtection="1">
      <alignment horizontal="center" vertical="center" wrapText="1"/>
    </xf>
    <xf numFmtId="164" fontId="58" fillId="11" borderId="48" xfId="46" applyNumberFormat="1" applyFont="1" applyFill="1" applyBorder="1" applyAlignment="1" applyProtection="1">
      <alignment horizontal="center" vertical="top" wrapText="1"/>
    </xf>
    <xf numFmtId="164" fontId="56" fillId="10" borderId="48" xfId="47" applyNumberFormat="1" applyFont="1" applyFill="1" applyBorder="1" applyAlignment="1" applyProtection="1">
      <alignment horizontal="center" vertical="center"/>
    </xf>
    <xf numFmtId="164" fontId="54" fillId="0" borderId="98" xfId="6" applyFont="1" applyBorder="1" applyAlignment="1" applyProtection="1">
      <alignment horizontal="left" vertical="center" wrapText="1"/>
    </xf>
    <xf numFmtId="164" fontId="54" fillId="0" borderId="63" xfId="6" applyFont="1" applyBorder="1" applyAlignment="1" applyProtection="1">
      <alignment horizontal="left" vertical="center" wrapText="1"/>
    </xf>
    <xf numFmtId="164" fontId="42" fillId="0" borderId="47" xfId="6" quotePrefix="1" applyFont="1" applyBorder="1" applyAlignment="1" applyProtection="1">
      <alignment horizontal="left" vertical="center" wrapText="1"/>
    </xf>
    <xf numFmtId="164" fontId="42" fillId="0" borderId="46" xfId="6" applyFont="1" applyBorder="1" applyAlignment="1" applyProtection="1">
      <alignment horizontal="left" vertical="center" wrapText="1"/>
    </xf>
    <xf numFmtId="164" fontId="42" fillId="0" borderId="52" xfId="1" quotePrefix="1" applyFont="1" applyFill="1" applyBorder="1" applyAlignment="1" applyProtection="1">
      <alignment horizontal="center" vertical="center" wrapText="1"/>
    </xf>
    <xf numFmtId="164" fontId="42" fillId="0" borderId="54" xfId="1" applyFont="1" applyFill="1" applyBorder="1" applyAlignment="1" applyProtection="1">
      <alignment horizontal="center" vertical="center" wrapText="1"/>
    </xf>
    <xf numFmtId="164" fontId="42" fillId="0" borderId="55" xfId="1" applyFont="1" applyFill="1" applyBorder="1" applyAlignment="1" applyProtection="1">
      <alignment horizontal="center" vertical="center" wrapText="1"/>
    </xf>
    <xf numFmtId="164" fontId="48" fillId="5" borderId="48" xfId="6" applyFont="1" applyFill="1" applyBorder="1" applyAlignment="1" applyProtection="1">
      <alignment horizontal="center" vertical="center" wrapText="1"/>
    </xf>
    <xf numFmtId="164" fontId="47" fillId="4" borderId="67" xfId="6" applyFont="1" applyFill="1" applyBorder="1" applyAlignment="1" applyProtection="1">
      <alignment horizontal="left" vertical="center" wrapText="1"/>
    </xf>
    <xf numFmtId="164" fontId="47" fillId="4" borderId="68" xfId="6" applyFont="1" applyFill="1" applyBorder="1" applyAlignment="1" applyProtection="1">
      <alignment horizontal="left" vertical="center" wrapText="1"/>
    </xf>
    <xf numFmtId="164" fontId="47" fillId="4" borderId="69" xfId="6" applyFont="1" applyFill="1" applyBorder="1" applyAlignment="1" applyProtection="1">
      <alignment horizontal="left" vertical="center" wrapText="1"/>
    </xf>
    <xf numFmtId="164" fontId="47" fillId="4" borderId="70" xfId="6" applyFont="1" applyFill="1" applyBorder="1" applyAlignment="1" applyProtection="1">
      <alignment horizontal="left" vertical="center" wrapText="1"/>
    </xf>
    <xf numFmtId="164" fontId="47" fillId="4" borderId="71" xfId="6" applyFont="1" applyFill="1" applyBorder="1" applyAlignment="1" applyProtection="1">
      <alignment horizontal="left" vertical="center" wrapText="1"/>
    </xf>
    <xf numFmtId="164" fontId="47" fillId="4" borderId="72" xfId="6" applyFont="1" applyFill="1" applyBorder="1" applyAlignment="1" applyProtection="1">
      <alignment horizontal="left" vertical="center" wrapText="1"/>
    </xf>
    <xf numFmtId="164" fontId="47" fillId="4" borderId="64" xfId="6" applyFont="1" applyFill="1" applyBorder="1" applyAlignment="1" applyProtection="1">
      <alignment horizontal="left" vertical="center"/>
    </xf>
    <xf numFmtId="164" fontId="47" fillId="4" borderId="65" xfId="6" applyFont="1" applyFill="1" applyBorder="1" applyAlignment="1" applyProtection="1">
      <alignment horizontal="left" vertical="center"/>
    </xf>
    <xf numFmtId="164" fontId="47" fillId="4" borderId="66" xfId="6" applyFont="1" applyFill="1" applyBorder="1" applyAlignment="1" applyProtection="1">
      <alignment horizontal="left" vertical="center"/>
    </xf>
    <xf numFmtId="164" fontId="43" fillId="5" borderId="48" xfId="1" applyFont="1" applyFill="1" applyBorder="1" applyAlignment="1" applyProtection="1">
      <alignment horizontal="center" vertical="center"/>
    </xf>
    <xf numFmtId="164" fontId="37" fillId="6" borderId="48" xfId="1" applyFont="1" applyFill="1" applyBorder="1" applyAlignment="1" applyProtection="1">
      <alignment horizontal="center" vertical="center" wrapText="1"/>
    </xf>
    <xf numFmtId="164" fontId="37" fillId="6" borderId="48" xfId="1" applyFont="1" applyFill="1" applyBorder="1" applyAlignment="1" applyProtection="1">
      <alignment horizontal="center" vertical="top" wrapText="1"/>
    </xf>
    <xf numFmtId="164" fontId="43" fillId="5" borderId="48" xfId="6" applyFont="1" applyFill="1" applyBorder="1" applyAlignment="1" applyProtection="1">
      <alignment horizontal="center" vertical="center"/>
    </xf>
    <xf numFmtId="164" fontId="42" fillId="0" borderId="48" xfId="38" applyFont="1" applyBorder="1" applyAlignment="1" applyProtection="1">
      <alignment horizontal="center" vertical="center" wrapText="1"/>
    </xf>
    <xf numFmtId="164" fontId="47" fillId="11" borderId="48" xfId="38" applyFont="1" applyFill="1" applyBorder="1" applyAlignment="1" applyProtection="1">
      <alignment horizontal="center" vertical="center" wrapText="1"/>
    </xf>
    <xf numFmtId="164" fontId="42" fillId="0" borderId="48" xfId="38" quotePrefix="1" applyFont="1" applyBorder="1" applyAlignment="1" applyProtection="1">
      <alignment horizontal="center" vertical="center" wrapText="1"/>
    </xf>
    <xf numFmtId="164" fontId="42" fillId="0" borderId="52" xfId="38" quotePrefix="1" applyFont="1" applyFill="1" applyBorder="1" applyAlignment="1" applyProtection="1">
      <alignment horizontal="left" vertical="center" wrapText="1"/>
    </xf>
    <xf numFmtId="164" fontId="42" fillId="0" borderId="54" xfId="38" applyFont="1" applyFill="1" applyBorder="1" applyAlignment="1" applyProtection="1">
      <alignment horizontal="left" vertical="center" wrapText="1"/>
    </xf>
    <xf numFmtId="164" fontId="42" fillId="0" borderId="55" xfId="38" applyFont="1" applyFill="1" applyBorder="1" applyAlignment="1" applyProtection="1">
      <alignment horizontal="left" vertical="center" wrapText="1"/>
    </xf>
    <xf numFmtId="164" fontId="48" fillId="10" borderId="48" xfId="38" applyFont="1" applyFill="1" applyBorder="1" applyAlignment="1" applyProtection="1">
      <alignment horizontal="center" vertical="center" wrapText="1"/>
    </xf>
    <xf numFmtId="164" fontId="49" fillId="11" borderId="48" xfId="41" applyFont="1" applyFill="1" applyBorder="1" applyAlignment="1" applyProtection="1">
      <alignment horizontal="center" vertical="center"/>
    </xf>
    <xf numFmtId="164" fontId="47" fillId="8" borderId="74" xfId="38" applyFont="1" applyFill="1" applyBorder="1" applyAlignment="1" applyProtection="1">
      <alignment horizontal="left" vertical="center" wrapText="1"/>
    </xf>
    <xf numFmtId="164" fontId="47" fillId="8" borderId="75" xfId="38" applyFont="1" applyFill="1" applyBorder="1" applyAlignment="1" applyProtection="1">
      <alignment horizontal="left" vertical="center" wrapText="1"/>
    </xf>
    <xf numFmtId="164" fontId="43" fillId="10" borderId="48" xfId="38" applyFont="1" applyFill="1" applyBorder="1" applyAlignment="1" applyProtection="1">
      <alignment horizontal="center" vertical="center" wrapText="1"/>
    </xf>
    <xf numFmtId="164" fontId="48" fillId="10" borderId="55" xfId="38" applyFont="1" applyFill="1" applyBorder="1" applyAlignment="1" applyProtection="1">
      <alignment horizontal="center" vertical="center" wrapText="1"/>
    </xf>
    <xf numFmtId="164" fontId="43" fillId="10" borderId="48" xfId="41" applyFont="1" applyFill="1" applyBorder="1" applyAlignment="1" applyProtection="1">
      <alignment horizontal="center" vertical="center"/>
    </xf>
    <xf numFmtId="164" fontId="37" fillId="11" borderId="48" xfId="41" applyFont="1" applyFill="1" applyBorder="1" applyAlignment="1" applyProtection="1">
      <alignment horizontal="center" vertical="center" wrapText="1"/>
    </xf>
    <xf numFmtId="164" fontId="37" fillId="11" borderId="48" xfId="41" applyFont="1" applyFill="1" applyBorder="1" applyAlignment="1" applyProtection="1">
      <alignment horizontal="center" vertical="top" wrapText="1"/>
    </xf>
    <xf numFmtId="164" fontId="43" fillId="10" borderId="48" xfId="38" applyFont="1" applyFill="1" applyBorder="1" applyAlignment="1" applyProtection="1">
      <alignment horizontal="center" vertical="center"/>
    </xf>
    <xf numFmtId="164" fontId="42" fillId="0" borderId="96" xfId="38" applyFont="1" applyBorder="1" applyAlignment="1" applyProtection="1">
      <alignment horizontal="left" vertical="center" wrapText="1"/>
    </xf>
    <xf numFmtId="164" fontId="42" fillId="0" borderId="52" xfId="38" applyFont="1" applyBorder="1" applyAlignment="1" applyProtection="1">
      <alignment horizontal="center" vertical="center" wrapText="1"/>
    </xf>
    <xf numFmtId="164" fontId="42" fillId="8" borderId="48" xfId="38" quotePrefix="1" applyFont="1" applyFill="1" applyBorder="1" applyAlignment="1" applyProtection="1">
      <alignment horizontal="center" vertical="center" wrapText="1"/>
    </xf>
    <xf numFmtId="164" fontId="42" fillId="8" borderId="48" xfId="38" applyFont="1" applyFill="1" applyBorder="1" applyAlignment="1" applyProtection="1">
      <alignment horizontal="center" vertical="center" wrapText="1"/>
    </xf>
    <xf numFmtId="164" fontId="42" fillId="8" borderId="52" xfId="38" quotePrefix="1" applyFont="1" applyFill="1" applyBorder="1" applyAlignment="1" applyProtection="1">
      <alignment horizontal="left" vertical="center" wrapText="1"/>
    </xf>
    <xf numFmtId="164" fontId="42" fillId="8" borderId="55" xfId="38" quotePrefix="1" applyFont="1" applyFill="1" applyBorder="1" applyAlignment="1" applyProtection="1">
      <alignment horizontal="left" vertical="center" wrapText="1"/>
    </xf>
    <xf numFmtId="164" fontId="42" fillId="8" borderId="48" xfId="38" applyFont="1" applyFill="1" applyBorder="1" applyAlignment="1" applyProtection="1">
      <alignment horizontal="left" vertical="center" wrapText="1"/>
    </xf>
    <xf numFmtId="164" fontId="47" fillId="12" borderId="48" xfId="38" applyFont="1" applyFill="1" applyBorder="1" applyAlignment="1" applyProtection="1">
      <alignment horizontal="center" vertical="center" wrapText="1"/>
    </xf>
    <xf numFmtId="164" fontId="47" fillId="8" borderId="80" xfId="38" applyFont="1" applyFill="1" applyBorder="1" applyAlignment="1" applyProtection="1">
      <alignment horizontal="left" vertical="center" wrapText="1"/>
    </xf>
    <xf numFmtId="164" fontId="47" fillId="8" borderId="81" xfId="38" applyFont="1" applyFill="1" applyBorder="1" applyAlignment="1" applyProtection="1">
      <alignment horizontal="left" vertical="center" wrapText="1"/>
    </xf>
    <xf numFmtId="164" fontId="56" fillId="10" borderId="48" xfId="38" applyFont="1" applyFill="1" applyBorder="1" applyAlignment="1" applyProtection="1">
      <alignment horizontal="center" vertical="center" wrapText="1"/>
    </xf>
    <xf numFmtId="164" fontId="49" fillId="12" borderId="48" xfId="43" applyFont="1" applyFill="1" applyBorder="1" applyAlignment="1" applyProtection="1">
      <alignment horizontal="center" vertical="center"/>
    </xf>
    <xf numFmtId="164" fontId="56" fillId="10" borderId="48" xfId="38" applyFont="1" applyFill="1" applyBorder="1" applyAlignment="1" applyProtection="1">
      <alignment horizontal="center" vertical="center"/>
    </xf>
    <xf numFmtId="0" fontId="52" fillId="0" borderId="49" xfId="19" quotePrefix="1" applyFont="1" applyBorder="1" applyAlignment="1">
      <alignment horizontal="center" vertical="center" wrapText="1"/>
    </xf>
    <xf numFmtId="0" fontId="52" fillId="0" borderId="50" xfId="19" quotePrefix="1" applyFont="1" applyBorder="1" applyAlignment="1">
      <alignment horizontal="center" vertical="center" wrapText="1"/>
    </xf>
    <xf numFmtId="0" fontId="52" fillId="0" borderId="51" xfId="19" quotePrefix="1" applyFont="1" applyBorder="1" applyAlignment="1">
      <alignment horizontal="center" vertical="center" wrapText="1"/>
    </xf>
    <xf numFmtId="0" fontId="52" fillId="0" borderId="96" xfId="19" applyFont="1" applyBorder="1" applyAlignment="1">
      <alignment horizontal="left" vertical="center" wrapText="1"/>
    </xf>
    <xf numFmtId="0" fontId="52" fillId="0" borderId="52" xfId="19" quotePrefix="1" applyFont="1" applyBorder="1" applyAlignment="1">
      <alignment horizontal="center" vertical="center" wrapText="1"/>
    </xf>
    <xf numFmtId="0" fontId="52" fillId="0" borderId="55" xfId="19" quotePrefix="1" applyFont="1" applyBorder="1" applyAlignment="1">
      <alignment horizontal="center" vertical="center" wrapText="1"/>
    </xf>
    <xf numFmtId="0" fontId="67" fillId="16" borderId="60" xfId="56" applyFont="1" applyFill="1" applyBorder="1" applyAlignment="1">
      <alignment horizontal="center" vertical="center" wrapText="1"/>
    </xf>
    <xf numFmtId="0" fontId="67" fillId="16" borderId="99" xfId="56" applyFont="1" applyFill="1" applyBorder="1" applyAlignment="1">
      <alignment horizontal="center" vertical="center" wrapText="1"/>
    </xf>
  </cellXfs>
  <cellStyles count="59">
    <cellStyle name="Excel Built-in Hyperlink" xfId="2" xr:uid="{00000000-0005-0000-0000-000000000000}"/>
    <cellStyle name="Excel Built-in Normal" xfId="1" xr:uid="{00000000-0005-0000-0000-000001000000}"/>
    <cellStyle name="Excel Built-in Normal 2" xfId="11" xr:uid="{00000000-0005-0000-0000-000002000000}"/>
    <cellStyle name="Excel Built-in Normal 2 2" xfId="43" xr:uid="{00000000-0005-0000-0000-000003000000}"/>
    <cellStyle name="Excel Built-in Normal 3" xfId="12" xr:uid="{00000000-0005-0000-0000-000004000000}"/>
    <cellStyle name="Excel Built-in Normal 3 2" xfId="32" xr:uid="{00000000-0005-0000-0000-000005000000}"/>
    <cellStyle name="Excel Built-in Normal 4" xfId="23" xr:uid="{00000000-0005-0000-0000-000006000000}"/>
    <cellStyle name="Excel Built-in Normal 5" xfId="27" xr:uid="{00000000-0005-0000-0000-000007000000}"/>
    <cellStyle name="Excel Built-in Normal 6" xfId="29" xr:uid="{00000000-0005-0000-0000-000008000000}"/>
    <cellStyle name="Excel Built-in Normal 7" xfId="41" xr:uid="{00000000-0005-0000-0000-000009000000}"/>
    <cellStyle name="Excel Built-in Normal 7 2" xfId="46" xr:uid="{00000000-0005-0000-0000-00000A000000}"/>
    <cellStyle name="Heading" xfId="3" xr:uid="{00000000-0005-0000-0000-00000B000000}"/>
    <cellStyle name="Heading 3" xfId="15" xr:uid="{00000000-0005-0000-0000-00000C000000}"/>
    <cellStyle name="Heading 4" xfId="49" xr:uid="{00000000-0005-0000-0000-00000D000000}"/>
    <cellStyle name="Heading1" xfId="4" xr:uid="{00000000-0005-0000-0000-00000E000000}"/>
    <cellStyle name="Hipervínculo" xfId="35" builtinId="8"/>
    <cellStyle name="Millares 2" xfId="5" xr:uid="{00000000-0005-0000-0000-000010000000}"/>
    <cellStyle name="Millares 3" xfId="57" xr:uid="{00000000-0005-0000-0000-000011000000}"/>
    <cellStyle name="Millares 4" xfId="58" xr:uid="{00000000-0005-0000-0000-000012000000}"/>
    <cellStyle name="Moneda" xfId="34" builtinId="4"/>
    <cellStyle name="Normal" xfId="0" builtinId="0"/>
    <cellStyle name="Normal 2" xfId="6" xr:uid="{00000000-0005-0000-0000-000015000000}"/>
    <cellStyle name="Normal 2 2" xfId="14" xr:uid="{00000000-0005-0000-0000-000016000000}"/>
    <cellStyle name="Normal 2 2 2" xfId="7" xr:uid="{00000000-0005-0000-0000-000017000000}"/>
    <cellStyle name="Normal 2 2 3" xfId="38" xr:uid="{00000000-0005-0000-0000-000018000000}"/>
    <cellStyle name="Normal 2 3" xfId="19" xr:uid="{00000000-0005-0000-0000-000019000000}"/>
    <cellStyle name="Normal 2 4" xfId="24" xr:uid="{00000000-0005-0000-0000-00001A000000}"/>
    <cellStyle name="Normal 2 5" xfId="28" xr:uid="{00000000-0005-0000-0000-00001B000000}"/>
    <cellStyle name="Normal 2 5 3" xfId="33" xr:uid="{00000000-0005-0000-0000-00001C000000}"/>
    <cellStyle name="Normal 2 6" xfId="30" xr:uid="{00000000-0005-0000-0000-00001D000000}"/>
    <cellStyle name="Normal 2 7" xfId="47" xr:uid="{00000000-0005-0000-0000-00001E000000}"/>
    <cellStyle name="Normal 2 8" xfId="56" xr:uid="{00000000-0005-0000-0000-00001F000000}"/>
    <cellStyle name="Normal 3" xfId="13" xr:uid="{00000000-0005-0000-0000-000020000000}"/>
    <cellStyle name="Normal 4" xfId="18" xr:uid="{00000000-0005-0000-0000-000021000000}"/>
    <cellStyle name="Normal 5" xfId="25" xr:uid="{00000000-0005-0000-0000-000022000000}"/>
    <cellStyle name="Normal 6" xfId="31" xr:uid="{00000000-0005-0000-0000-000023000000}"/>
    <cellStyle name="Normal 6 2" xfId="39" xr:uid="{00000000-0005-0000-0000-000024000000}"/>
    <cellStyle name="Normal 7" xfId="8" xr:uid="{00000000-0005-0000-0000-000025000000}"/>
    <cellStyle name="Normal 7 2" xfId="20" xr:uid="{00000000-0005-0000-0000-000026000000}"/>
    <cellStyle name="Porcentaje" xfId="52" builtinId="5"/>
    <cellStyle name="Porcentaje 2" xfId="40" xr:uid="{00000000-0005-0000-0000-000027000000}"/>
    <cellStyle name="Porcentaje 3" xfId="51" xr:uid="{00000000-0005-0000-0000-000028000000}"/>
    <cellStyle name="Porcentaje 4" xfId="53" xr:uid="{00000000-0005-0000-0000-000029000000}"/>
    <cellStyle name="Porcentaje 5" xfId="54" xr:uid="{00000000-0005-0000-0000-00002A000000}"/>
    <cellStyle name="Porcentual 2" xfId="21" xr:uid="{00000000-0005-0000-0000-00002C000000}"/>
    <cellStyle name="Porcentual 2 2" xfId="22" xr:uid="{00000000-0005-0000-0000-00002D000000}"/>
    <cellStyle name="Porcentual 2 3" xfId="26" xr:uid="{00000000-0005-0000-0000-00002E000000}"/>
    <cellStyle name="Porcentual 2 4" xfId="36" xr:uid="{00000000-0005-0000-0000-00002F000000}"/>
    <cellStyle name="Porcentual 2 5" xfId="44" xr:uid="{00000000-0005-0000-0000-000030000000}"/>
    <cellStyle name="Porcentual 2 6" xfId="45" xr:uid="{00000000-0005-0000-0000-000031000000}"/>
    <cellStyle name="Porcentual 2 7" xfId="55" xr:uid="{00000000-0005-0000-0000-000032000000}"/>
    <cellStyle name="Porcentual 3" xfId="37" xr:uid="{00000000-0005-0000-0000-000033000000}"/>
    <cellStyle name="Porcentual 4" xfId="42" xr:uid="{00000000-0005-0000-0000-000034000000}"/>
    <cellStyle name="Porcentual 4 2" xfId="48" xr:uid="{00000000-0005-0000-0000-000035000000}"/>
    <cellStyle name="Result" xfId="9" xr:uid="{00000000-0005-0000-0000-000036000000}"/>
    <cellStyle name="Result 4" xfId="16" xr:uid="{00000000-0005-0000-0000-000037000000}"/>
    <cellStyle name="Result 5" xfId="50" xr:uid="{00000000-0005-0000-0000-000038000000}"/>
    <cellStyle name="Result2" xfId="10" xr:uid="{00000000-0005-0000-0000-000039000000}"/>
    <cellStyle name="Resultado2" xfId="17" xr:uid="{00000000-0005-0000-0000-00003A000000}"/>
  </cellStyles>
  <dxfs count="0"/>
  <tableStyles count="0" defaultTableStyle="TableStyleMedium9" defaultPivotStyle="PivotStyleLight16"/>
  <colors>
    <mruColors>
      <color rgb="FF385723"/>
      <color rgb="FFFFF3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ido!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ido!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ido!A1"/></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ido!A1"/></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ido!A1"/></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ido!A1"/></Relationships>
</file>

<file path=xl/drawings/_rels/drawing16.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ido!A1"/></Relationships>
</file>

<file path=xl/drawings/_rels/drawing19.xml.rels><?xml version="1.0" encoding="UTF-8" standalone="yes"?>
<Relationships xmlns="http://schemas.openxmlformats.org/package/2006/relationships"><Relationship Id="rId1" Type="http://schemas.openxmlformats.org/officeDocument/2006/relationships/hyperlink" Target="#Contenido!A1"/></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hyperlink" Target="#Agropecuaria!A1"/><Relationship Id="rId13" Type="http://schemas.openxmlformats.org/officeDocument/2006/relationships/hyperlink" Target="#'Direcci&#243;n Ejecutiva'!A1"/><Relationship Id="rId3" Type="http://schemas.openxmlformats.org/officeDocument/2006/relationships/hyperlink" Target="#'Planificaci&#243;n y Desarrollo'!A1"/><Relationship Id="rId7" Type="http://schemas.openxmlformats.org/officeDocument/2006/relationships/hyperlink" Target="#DAF!A1"/><Relationship Id="rId12" Type="http://schemas.openxmlformats.org/officeDocument/2006/relationships/hyperlink" Target="#RRHH!A1"/><Relationship Id="rId2" Type="http://schemas.openxmlformats.org/officeDocument/2006/relationships/hyperlink" Target="#NSSS!A1"/><Relationship Id="rId16" Type="http://schemas.openxmlformats.org/officeDocument/2006/relationships/hyperlink" Target="#Presupuesto!A1"/><Relationship Id="rId1" Type="http://schemas.openxmlformats.org/officeDocument/2006/relationships/hyperlink" Target="#Comunicaciones!A1"/><Relationship Id="rId6" Type="http://schemas.openxmlformats.org/officeDocument/2006/relationships/hyperlink" Target="#Jur&#237;dica!A1"/><Relationship Id="rId11" Type="http://schemas.openxmlformats.org/officeDocument/2006/relationships/hyperlink" Target="#Programas!A1"/><Relationship Id="rId5" Type="http://schemas.openxmlformats.org/officeDocument/2006/relationships/hyperlink" Target="#TIC!A1"/><Relationship Id="rId15" Type="http://schemas.openxmlformats.org/officeDocument/2006/relationships/hyperlink" Target="#'Subdirecci&#243;n Ejecutiva'!A1"/><Relationship Id="rId10" Type="http://schemas.openxmlformats.org/officeDocument/2006/relationships/hyperlink" Target="#Comercializaci&#243;n!A1"/><Relationship Id="rId4" Type="http://schemas.openxmlformats.org/officeDocument/2006/relationships/hyperlink" Target="#'Seguridad Militar'!A1"/><Relationship Id="rId9" Type="http://schemas.openxmlformats.org/officeDocument/2006/relationships/hyperlink" Target="#Log&#237;stica!A1"/><Relationship Id="rId14" Type="http://schemas.openxmlformats.org/officeDocument/2006/relationships/hyperlink" Target="#OAI!A1"/></Relationships>
</file>

<file path=xl/drawings/_rels/drawing4.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id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id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ido!A1"/></Relationships>
</file>

<file path=xl/drawings/drawing1.xml><?xml version="1.0" encoding="utf-8"?>
<xdr:wsDr xmlns:xdr="http://schemas.openxmlformats.org/drawingml/2006/spreadsheetDrawing" xmlns:a="http://schemas.openxmlformats.org/drawingml/2006/main">
  <xdr:oneCellAnchor>
    <xdr:from>
      <xdr:col>6</xdr:col>
      <xdr:colOff>646206</xdr:colOff>
      <xdr:row>0</xdr:row>
      <xdr:rowOff>0</xdr:rowOff>
    </xdr:from>
    <xdr:ext cx="2203886" cy="11795028"/>
    <xdr:sp macro="" textlink="">
      <xdr:nvSpPr>
        <xdr:cNvPr id="2" name="Rectángulo 1">
          <a:extLst>
            <a:ext uri="{FF2B5EF4-FFF2-40B4-BE49-F238E27FC236}">
              <a16:creationId xmlns:a16="http://schemas.microsoft.com/office/drawing/2014/main" id="{00000000-0008-0000-0000-000002000000}"/>
            </a:ext>
          </a:extLst>
        </xdr:cNvPr>
        <xdr:cNvSpPr/>
      </xdr:nvSpPr>
      <xdr:spPr>
        <a:xfrm>
          <a:off x="5561106" y="0"/>
          <a:ext cx="2203886" cy="11795028"/>
        </a:xfrm>
        <a:custGeom>
          <a:avLst/>
          <a:gdLst>
            <a:gd name="f0" fmla="val w"/>
            <a:gd name="f1" fmla="val h"/>
            <a:gd name="f2" fmla="val 0"/>
            <a:gd name="f3" fmla="val 21600"/>
            <a:gd name="f4" fmla="*/ f0 1 21600"/>
            <a:gd name="f5" fmla="*/ f1 1 21600"/>
            <a:gd name="f6" fmla="val f2"/>
            <a:gd name="f7" fmla="val f3"/>
            <a:gd name="f8" fmla="+- f7 0 f6"/>
            <a:gd name="f9" fmla="*/ f8 1 21600"/>
            <a:gd name="f10" fmla="*/ f6 1 f9"/>
            <a:gd name="f11" fmla="*/ f7 1 f9"/>
            <a:gd name="f12" fmla="*/ f10 f4 1"/>
            <a:gd name="f13" fmla="*/ f11 f4 1"/>
            <a:gd name="f14" fmla="*/ f11 f5 1"/>
            <a:gd name="f15" fmla="*/ f10 f5 1"/>
          </a:gdLst>
          <a:ahLst/>
          <a:cxnLst>
            <a:cxn ang="3cd4">
              <a:pos x="hc" y="t"/>
            </a:cxn>
            <a:cxn ang="0">
              <a:pos x="r" y="vc"/>
            </a:cxn>
            <a:cxn ang="cd4">
              <a:pos x="hc" y="b"/>
            </a:cxn>
            <a:cxn ang="cd2">
              <a:pos x="l" y="vc"/>
            </a:cxn>
          </a:cxnLst>
          <a:rect l="f12" t="f15" r="f13" b="f14"/>
          <a:pathLst>
            <a:path w="21600" h="21600">
              <a:moveTo>
                <a:pt x="f2" y="f2"/>
              </a:moveTo>
              <a:lnTo>
                <a:pt x="f3" y="f2"/>
              </a:lnTo>
              <a:lnTo>
                <a:pt x="f3" y="f3"/>
              </a:lnTo>
              <a:lnTo>
                <a:pt x="f2" y="f3"/>
              </a:lnTo>
              <a:lnTo>
                <a:pt x="f2" y="f2"/>
              </a:lnTo>
              <a:close/>
            </a:path>
          </a:pathLst>
        </a:custGeom>
        <a:solidFill>
          <a:srgbClr val="99CC00"/>
        </a:solidFill>
        <a:ln w="12618" cap="flat">
          <a:solidFill>
            <a:srgbClr val="325490"/>
          </a:solidFill>
          <a:prstDash val="solid"/>
          <a:miter/>
        </a:ln>
      </xdr:spPr>
      <xdr:txBody>
        <a:bodyPr vert="horz" wrap="square" lIns="89976" tIns="44988" rIns="89976" bIns="44988" anchor="t" anchorCtr="0" compatLnSpc="0">
          <a:noAutofit/>
        </a:bodyPr>
        <a:lstStyle/>
        <a:p>
          <a:pPr marL="0" marR="0" lvl="0" indent="0"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en-US" sz="1200" b="0" i="0" u="none" strike="noStrike" kern="1200" cap="none" spc="0" baseline="0">
            <a:solidFill>
              <a:srgbClr val="000000"/>
            </a:solidFill>
            <a:uFillTx/>
            <a:latin typeface="Calibri"/>
          </a:endParaRPr>
        </a:p>
      </xdr:txBody>
    </xdr:sp>
    <xdr:clientData/>
  </xdr:oneCellAnchor>
  <xdr:oneCellAnchor>
    <xdr:from>
      <xdr:col>0</xdr:col>
      <xdr:colOff>26974</xdr:colOff>
      <xdr:row>30</xdr:row>
      <xdr:rowOff>0</xdr:rowOff>
    </xdr:from>
    <xdr:ext cx="6757598" cy="891357"/>
    <xdr:sp macro="" textlink="">
      <xdr:nvSpPr>
        <xdr:cNvPr id="3" name="Rectángulo 2">
          <a:extLst>
            <a:ext uri="{FF2B5EF4-FFF2-40B4-BE49-F238E27FC236}">
              <a16:creationId xmlns:a16="http://schemas.microsoft.com/office/drawing/2014/main" id="{00000000-0008-0000-0000-000003000000}"/>
            </a:ext>
          </a:extLst>
        </xdr:cNvPr>
        <xdr:cNvSpPr/>
      </xdr:nvSpPr>
      <xdr:spPr>
        <a:xfrm>
          <a:off x="26974" y="5715000"/>
          <a:ext cx="6757598" cy="891357"/>
        </a:xfrm>
        <a:custGeom>
          <a:avLst/>
          <a:gdLst>
            <a:gd name="f0" fmla="val w"/>
            <a:gd name="f1" fmla="val h"/>
            <a:gd name="f2" fmla="val 0"/>
            <a:gd name="f3" fmla="val 21600"/>
            <a:gd name="f4" fmla="*/ f0 1 21600"/>
            <a:gd name="f5" fmla="*/ f1 1 21600"/>
            <a:gd name="f6" fmla="val f2"/>
            <a:gd name="f7" fmla="val f3"/>
            <a:gd name="f8" fmla="+- f7 0 f6"/>
            <a:gd name="f9" fmla="*/ f8 1 21600"/>
            <a:gd name="f10" fmla="*/ f6 1 f9"/>
            <a:gd name="f11" fmla="*/ f7 1 f9"/>
            <a:gd name="f12" fmla="*/ f10 f4 1"/>
            <a:gd name="f13" fmla="*/ f11 f4 1"/>
            <a:gd name="f14" fmla="*/ f11 f5 1"/>
            <a:gd name="f15" fmla="*/ f10 f5 1"/>
          </a:gdLst>
          <a:ahLst/>
          <a:cxnLst>
            <a:cxn ang="3cd4">
              <a:pos x="hc" y="t"/>
            </a:cxn>
            <a:cxn ang="0">
              <a:pos x="r" y="vc"/>
            </a:cxn>
            <a:cxn ang="cd4">
              <a:pos x="hc" y="b"/>
            </a:cxn>
            <a:cxn ang="cd2">
              <a:pos x="l" y="vc"/>
            </a:cxn>
          </a:cxnLst>
          <a:rect l="f12" t="f15" r="f13" b="f14"/>
          <a:pathLst>
            <a:path w="21600" h="21600">
              <a:moveTo>
                <a:pt x="f2" y="f2"/>
              </a:moveTo>
              <a:lnTo>
                <a:pt x="f3" y="f2"/>
              </a:lnTo>
              <a:lnTo>
                <a:pt x="f3" y="f3"/>
              </a:lnTo>
              <a:lnTo>
                <a:pt x="f2" y="f3"/>
              </a:lnTo>
              <a:lnTo>
                <a:pt x="f2" y="f2"/>
              </a:lnTo>
              <a:close/>
            </a:path>
          </a:pathLst>
        </a:custGeom>
        <a:solidFill>
          <a:srgbClr val="4472C4"/>
        </a:solidFill>
        <a:ln w="12618" cap="flat">
          <a:solidFill>
            <a:srgbClr val="325490"/>
          </a:solidFill>
          <a:prstDash val="solid"/>
          <a:miter/>
        </a:ln>
      </xdr:spPr>
      <xdr:txBody>
        <a:bodyPr vert="horz" wrap="square" lIns="89976" tIns="44988" rIns="89976" bIns="44988" anchor="t" anchorCtr="0" compatLnSpc="0">
          <a:noAutofit/>
        </a:bodyPr>
        <a:lstStyle/>
        <a:p>
          <a:pPr marL="0" marR="0" lvl="0" indent="0"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en-US" sz="1200" b="0" i="0" u="none" strike="noStrike" kern="1200" cap="none" spc="0" baseline="0">
            <a:solidFill>
              <a:srgbClr val="000000"/>
            </a:solidFill>
            <a:uFillTx/>
            <a:latin typeface="Calibri"/>
          </a:endParaRPr>
        </a:p>
      </xdr:txBody>
    </xdr:sp>
    <xdr:clientData/>
  </xdr:oneCellAnchor>
  <xdr:oneCellAnchor>
    <xdr:from>
      <xdr:col>7</xdr:col>
      <xdr:colOff>236555</xdr:colOff>
      <xdr:row>7</xdr:row>
      <xdr:rowOff>35661</xdr:rowOff>
    </xdr:from>
    <xdr:ext cx="1500804" cy="575980"/>
    <xdr:sp macro="" textlink="">
      <xdr:nvSpPr>
        <xdr:cNvPr id="4" name="CuadroTexto 3">
          <a:extLst>
            <a:ext uri="{FF2B5EF4-FFF2-40B4-BE49-F238E27FC236}">
              <a16:creationId xmlns:a16="http://schemas.microsoft.com/office/drawing/2014/main" id="{00000000-0008-0000-0000-000004000000}"/>
            </a:ext>
          </a:extLst>
        </xdr:cNvPr>
        <xdr:cNvSpPr/>
      </xdr:nvSpPr>
      <xdr:spPr>
        <a:xfrm>
          <a:off x="5970605" y="1369161"/>
          <a:ext cx="1500804" cy="575980"/>
        </a:xfrm>
        <a:custGeom>
          <a:avLst/>
          <a:gdLst>
            <a:gd name="f0" fmla="val w"/>
            <a:gd name="f1" fmla="val h"/>
            <a:gd name="f2" fmla="val 0"/>
            <a:gd name="f3" fmla="val 21600"/>
            <a:gd name="f4" fmla="*/ f0 1 21600"/>
            <a:gd name="f5" fmla="*/ f1 1 21600"/>
            <a:gd name="f6" fmla="val f2"/>
            <a:gd name="f7" fmla="val f3"/>
            <a:gd name="f8" fmla="+- f7 0 f6"/>
            <a:gd name="f9" fmla="*/ f8 1 21600"/>
            <a:gd name="f10" fmla="*/ f6 1 f9"/>
            <a:gd name="f11" fmla="*/ f7 1 f9"/>
            <a:gd name="f12" fmla="*/ f10 f4 1"/>
            <a:gd name="f13" fmla="*/ f11 f4 1"/>
            <a:gd name="f14" fmla="*/ f11 f5 1"/>
            <a:gd name="f15" fmla="*/ f10 f5 1"/>
          </a:gdLst>
          <a:ahLst/>
          <a:cxnLst>
            <a:cxn ang="3cd4">
              <a:pos x="hc" y="t"/>
            </a:cxn>
            <a:cxn ang="0">
              <a:pos x="r" y="vc"/>
            </a:cxn>
            <a:cxn ang="cd4">
              <a:pos x="hc" y="b"/>
            </a:cxn>
            <a:cxn ang="cd2">
              <a:pos x="l" y="vc"/>
            </a:cxn>
          </a:cxnLst>
          <a:rect l="f12" t="f15" r="f13" b="f14"/>
          <a:pathLst>
            <a:path w="21600" h="21600">
              <a:moveTo>
                <a:pt x="f2" y="f2"/>
              </a:moveTo>
              <a:lnTo>
                <a:pt x="f3" y="f2"/>
              </a:lnTo>
              <a:lnTo>
                <a:pt x="f3" y="f3"/>
              </a:lnTo>
              <a:lnTo>
                <a:pt x="f2" y="f3"/>
              </a:lnTo>
              <a:lnTo>
                <a:pt x="f2" y="f2"/>
              </a:lnTo>
              <a:close/>
            </a:path>
          </a:pathLst>
        </a:custGeom>
        <a:noFill/>
        <a:ln cap="flat">
          <a:noFill/>
          <a:prstDash val="solid"/>
        </a:ln>
      </xdr:spPr>
      <xdr:txBody>
        <a:bodyPr vert="horz" wrap="square" lIns="89976" tIns="44988" rIns="89976" bIns="44988" anchor="t" anchorCtr="0" compatLnSpc="0">
          <a:noAutofit/>
        </a:bodyPr>
        <a:lstStyle/>
        <a:p>
          <a:pPr marL="0" marR="0" lvl="0" indent="0"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en-US" sz="4400" b="0" i="0" u="none" strike="noStrike" kern="1200" cap="none" spc="0" baseline="0">
              <a:solidFill>
                <a:srgbClr val="000000"/>
              </a:solidFill>
              <a:uFillTx/>
              <a:latin typeface="Times New Roman" pitchFamily="16"/>
              <a:cs typeface="Times New Roman" pitchFamily="16"/>
            </a:rPr>
            <a:t>2022</a:t>
          </a:r>
        </a:p>
      </xdr:txBody>
    </xdr:sp>
    <xdr:clientData/>
  </xdr:oneCellAnchor>
  <xdr:oneCellAnchor>
    <xdr:from>
      <xdr:col>2</xdr:col>
      <xdr:colOff>27340</xdr:colOff>
      <xdr:row>0</xdr:row>
      <xdr:rowOff>137582</xdr:rowOff>
    </xdr:from>
    <xdr:ext cx="2467782" cy="1862666"/>
    <xdr:pic>
      <xdr:nvPicPr>
        <xdr:cNvPr id="5" name="Picture 2">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1">
          <a:lum/>
          <a:alphaModFix/>
        </a:blip>
        <a:srcRect t="10523" b="15543"/>
        <a:stretch/>
      </xdr:blipFill>
      <xdr:spPr>
        <a:xfrm>
          <a:off x="1657173" y="137582"/>
          <a:ext cx="2467782" cy="1862666"/>
        </a:xfrm>
        <a:prstGeom prst="rect">
          <a:avLst/>
        </a:prstGeom>
        <a:noFill/>
        <a:ln cap="flat">
          <a:noFill/>
        </a:ln>
      </xdr:spPr>
    </xdr:pic>
    <xdr:clientData/>
  </xdr:oneCellAnchor>
  <xdr:oneCellAnchor>
    <xdr:from>
      <xdr:col>0</xdr:col>
      <xdr:colOff>103692</xdr:colOff>
      <xdr:row>30</xdr:row>
      <xdr:rowOff>150144</xdr:rowOff>
    </xdr:from>
    <xdr:ext cx="6557436" cy="567019"/>
    <xdr:sp macro="" textlink="">
      <xdr:nvSpPr>
        <xdr:cNvPr id="6" name="CuadroTexto 5">
          <a:extLst>
            <a:ext uri="{FF2B5EF4-FFF2-40B4-BE49-F238E27FC236}">
              <a16:creationId xmlns:a16="http://schemas.microsoft.com/office/drawing/2014/main" id="{00000000-0008-0000-0000-000006000000}"/>
            </a:ext>
          </a:extLst>
        </xdr:cNvPr>
        <xdr:cNvSpPr/>
      </xdr:nvSpPr>
      <xdr:spPr>
        <a:xfrm>
          <a:off x="103692" y="5865144"/>
          <a:ext cx="6557436" cy="567019"/>
        </a:xfrm>
        <a:custGeom>
          <a:avLst/>
          <a:gdLst>
            <a:gd name="f0" fmla="val w"/>
            <a:gd name="f1" fmla="val h"/>
            <a:gd name="f2" fmla="val 0"/>
            <a:gd name="f3" fmla="val 21600"/>
            <a:gd name="f4" fmla="*/ f0 1 21600"/>
            <a:gd name="f5" fmla="*/ f1 1 21600"/>
            <a:gd name="f6" fmla="val f2"/>
            <a:gd name="f7" fmla="val f3"/>
            <a:gd name="f8" fmla="+- f7 0 f6"/>
            <a:gd name="f9" fmla="*/ f8 1 21600"/>
            <a:gd name="f10" fmla="*/ f6 1 f9"/>
            <a:gd name="f11" fmla="*/ f7 1 f9"/>
            <a:gd name="f12" fmla="*/ f10 f4 1"/>
            <a:gd name="f13" fmla="*/ f11 f4 1"/>
            <a:gd name="f14" fmla="*/ f11 f5 1"/>
            <a:gd name="f15" fmla="*/ f10 f5 1"/>
          </a:gdLst>
          <a:ahLst/>
          <a:cxnLst>
            <a:cxn ang="3cd4">
              <a:pos x="hc" y="t"/>
            </a:cxn>
            <a:cxn ang="0">
              <a:pos x="r" y="vc"/>
            </a:cxn>
            <a:cxn ang="cd4">
              <a:pos x="hc" y="b"/>
            </a:cxn>
            <a:cxn ang="cd2">
              <a:pos x="l" y="vc"/>
            </a:cxn>
          </a:cxnLst>
          <a:rect l="f12" t="f15" r="f13" b="f14"/>
          <a:pathLst>
            <a:path w="21600" h="21600">
              <a:moveTo>
                <a:pt x="f2" y="f2"/>
              </a:moveTo>
              <a:lnTo>
                <a:pt x="f3" y="f2"/>
              </a:lnTo>
              <a:lnTo>
                <a:pt x="f3" y="f3"/>
              </a:lnTo>
              <a:lnTo>
                <a:pt x="f2" y="f3"/>
              </a:lnTo>
              <a:lnTo>
                <a:pt x="f2" y="f2"/>
              </a:lnTo>
              <a:close/>
            </a:path>
          </a:pathLst>
        </a:custGeom>
        <a:noFill/>
        <a:ln cap="flat">
          <a:noFill/>
          <a:prstDash val="solid"/>
        </a:ln>
      </xdr:spPr>
      <xdr:txBody>
        <a:bodyPr vert="horz" wrap="square" lIns="89976" tIns="44988" rIns="89976" bIns="44988" anchor="t" anchorCtr="1" compatLnSpc="0">
          <a:noAutofit/>
        </a:bodyPr>
        <a:lstStyle/>
        <a:p>
          <a:pPr marL="0" marR="0" lvl="0" indent="0" algn="ctr"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en-US" sz="3200" b="0" i="0" u="none" strike="noStrike" kern="1200" cap="none" spc="0" baseline="0">
              <a:solidFill>
                <a:srgbClr val="000000"/>
              </a:solidFill>
              <a:uFillTx/>
              <a:latin typeface="Times New Roman" pitchFamily="16"/>
              <a:cs typeface="Times New Roman" pitchFamily="16"/>
            </a:rPr>
            <a:t>Plan Operativo Anual (POA) 2022</a:t>
          </a: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0</xdr:colOff>
      <xdr:row>2</xdr:row>
      <xdr:rowOff>0</xdr:rowOff>
    </xdr:to>
    <xdr:sp macro="" textlink="">
      <xdr:nvSpPr>
        <xdr:cNvPr id="3" name="2 Rectángulo">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0" y="0"/>
          <a:ext cx="5143500" cy="1111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oneCellAnchor>
    <xdr:from>
      <xdr:col>6</xdr:col>
      <xdr:colOff>1270000</xdr:colOff>
      <xdr:row>0</xdr:row>
      <xdr:rowOff>206375</xdr:rowOff>
    </xdr:from>
    <xdr:ext cx="2675730" cy="1857375"/>
    <xdr:pic>
      <xdr:nvPicPr>
        <xdr:cNvPr id="4" name="Picture 2">
          <a:extLst>
            <a:ext uri="{FF2B5EF4-FFF2-40B4-BE49-F238E27FC236}">
              <a16:creationId xmlns:a16="http://schemas.microsoft.com/office/drawing/2014/main" id="{00000000-0008-0000-0900-000004000000}"/>
            </a:ext>
          </a:extLst>
        </xdr:cNvPr>
        <xdr:cNvPicPr>
          <a:picLocks noChangeAspect="1"/>
        </xdr:cNvPicPr>
      </xdr:nvPicPr>
      <xdr:blipFill rotWithShape="1">
        <a:blip xmlns:r="http://schemas.openxmlformats.org/officeDocument/2006/relationships" r:embed="rId2">
          <a:lum/>
          <a:alphaModFix/>
        </a:blip>
        <a:srcRect t="7858" b="18920"/>
        <a:stretch/>
      </xdr:blipFill>
      <xdr:spPr>
        <a:xfrm>
          <a:off x="13239750" y="206375"/>
          <a:ext cx="2675730" cy="1857375"/>
        </a:xfrm>
        <a:prstGeom prst="rect">
          <a:avLst/>
        </a:prstGeom>
        <a:noFill/>
        <a:ln cap="flat">
          <a:noFill/>
        </a:ln>
      </xdr:spPr>
    </xdr:pic>
    <xdr:clientData/>
  </xdr:one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0</xdr:colOff>
      <xdr:row>2</xdr:row>
      <xdr:rowOff>0</xdr:rowOff>
    </xdr:to>
    <xdr:sp macro="" textlink="">
      <xdr:nvSpPr>
        <xdr:cNvPr id="3" name="2 Rectángulo">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0" y="0"/>
          <a:ext cx="4651375" cy="1111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oneCellAnchor>
    <xdr:from>
      <xdr:col>6</xdr:col>
      <xdr:colOff>1666875</xdr:colOff>
      <xdr:row>0</xdr:row>
      <xdr:rowOff>222250</xdr:rowOff>
    </xdr:from>
    <xdr:ext cx="2675730" cy="1857375"/>
    <xdr:pic>
      <xdr:nvPicPr>
        <xdr:cNvPr id="4" name="Picture 2">
          <a:extLst>
            <a:ext uri="{FF2B5EF4-FFF2-40B4-BE49-F238E27FC236}">
              <a16:creationId xmlns:a16="http://schemas.microsoft.com/office/drawing/2014/main" id="{00000000-0008-0000-0A00-000004000000}"/>
            </a:ext>
          </a:extLst>
        </xdr:cNvPr>
        <xdr:cNvPicPr>
          <a:picLocks noChangeAspect="1"/>
        </xdr:cNvPicPr>
      </xdr:nvPicPr>
      <xdr:blipFill rotWithShape="1">
        <a:blip xmlns:r="http://schemas.openxmlformats.org/officeDocument/2006/relationships" r:embed="rId2">
          <a:lum/>
          <a:alphaModFix/>
        </a:blip>
        <a:srcRect t="7858" b="18920"/>
        <a:stretch/>
      </xdr:blipFill>
      <xdr:spPr>
        <a:xfrm>
          <a:off x="13144500" y="222250"/>
          <a:ext cx="2675730" cy="1857375"/>
        </a:xfrm>
        <a:prstGeom prst="rect">
          <a:avLst/>
        </a:prstGeom>
        <a:noFill/>
        <a:ln cap="flat">
          <a:noFill/>
        </a:ln>
      </xdr:spPr>
    </xdr:pic>
    <xdr:clientData/>
  </xdr:one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0</xdr:colOff>
      <xdr:row>2</xdr:row>
      <xdr:rowOff>0</xdr:rowOff>
    </xdr:to>
    <xdr:sp macro="" textlink="">
      <xdr:nvSpPr>
        <xdr:cNvPr id="3" name="2 Rectángulo">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0" y="0"/>
          <a:ext cx="4651375" cy="1111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oneCellAnchor>
    <xdr:from>
      <xdr:col>6</xdr:col>
      <xdr:colOff>904875</xdr:colOff>
      <xdr:row>0</xdr:row>
      <xdr:rowOff>206375</xdr:rowOff>
    </xdr:from>
    <xdr:ext cx="2675730" cy="1857375"/>
    <xdr:pic>
      <xdr:nvPicPr>
        <xdr:cNvPr id="4" name="Picture 2">
          <a:extLst>
            <a:ext uri="{FF2B5EF4-FFF2-40B4-BE49-F238E27FC236}">
              <a16:creationId xmlns:a16="http://schemas.microsoft.com/office/drawing/2014/main" id="{00000000-0008-0000-0B00-000004000000}"/>
            </a:ext>
          </a:extLst>
        </xdr:cNvPr>
        <xdr:cNvPicPr>
          <a:picLocks noChangeAspect="1"/>
        </xdr:cNvPicPr>
      </xdr:nvPicPr>
      <xdr:blipFill rotWithShape="1">
        <a:blip xmlns:r="http://schemas.openxmlformats.org/officeDocument/2006/relationships" r:embed="rId2">
          <a:lum/>
          <a:alphaModFix/>
        </a:blip>
        <a:srcRect t="7858" b="18920"/>
        <a:stretch/>
      </xdr:blipFill>
      <xdr:spPr>
        <a:xfrm>
          <a:off x="12382500" y="206375"/>
          <a:ext cx="2675730" cy="1857375"/>
        </a:xfrm>
        <a:prstGeom prst="rect">
          <a:avLst/>
        </a:prstGeom>
        <a:noFill/>
        <a:ln cap="flat">
          <a:noFill/>
        </a:ln>
      </xdr:spPr>
    </xdr:pic>
    <xdr:clientData/>
  </xdr:one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0</xdr:colOff>
      <xdr:row>2</xdr:row>
      <xdr:rowOff>0</xdr:rowOff>
    </xdr:to>
    <xdr:sp macro="" textlink="">
      <xdr:nvSpPr>
        <xdr:cNvPr id="3" name="2 Rectángulo">
          <a:hlinkClick xmlns:r="http://schemas.openxmlformats.org/officeDocument/2006/relationships" r:id="rId1"/>
          <a:extLst>
            <a:ext uri="{FF2B5EF4-FFF2-40B4-BE49-F238E27FC236}">
              <a16:creationId xmlns:a16="http://schemas.microsoft.com/office/drawing/2014/main" id="{00000000-0008-0000-0C00-000003000000}"/>
            </a:ext>
          </a:extLst>
        </xdr:cNvPr>
        <xdr:cNvSpPr/>
      </xdr:nvSpPr>
      <xdr:spPr>
        <a:xfrm>
          <a:off x="0" y="0"/>
          <a:ext cx="4651375" cy="1111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oneCellAnchor>
    <xdr:from>
      <xdr:col>6</xdr:col>
      <xdr:colOff>1682750</xdr:colOff>
      <xdr:row>0</xdr:row>
      <xdr:rowOff>222250</xdr:rowOff>
    </xdr:from>
    <xdr:ext cx="2675730" cy="1857375"/>
    <xdr:pic>
      <xdr:nvPicPr>
        <xdr:cNvPr id="4" name="Picture 2">
          <a:extLst>
            <a:ext uri="{FF2B5EF4-FFF2-40B4-BE49-F238E27FC236}">
              <a16:creationId xmlns:a16="http://schemas.microsoft.com/office/drawing/2014/main" id="{00000000-0008-0000-0C00-000004000000}"/>
            </a:ext>
          </a:extLst>
        </xdr:cNvPr>
        <xdr:cNvPicPr>
          <a:picLocks noChangeAspect="1"/>
        </xdr:cNvPicPr>
      </xdr:nvPicPr>
      <xdr:blipFill rotWithShape="1">
        <a:blip xmlns:r="http://schemas.openxmlformats.org/officeDocument/2006/relationships" r:embed="rId2">
          <a:lum/>
          <a:alphaModFix/>
        </a:blip>
        <a:srcRect t="7858" b="18920"/>
        <a:stretch/>
      </xdr:blipFill>
      <xdr:spPr>
        <a:xfrm>
          <a:off x="13604875" y="222250"/>
          <a:ext cx="2675730" cy="1857375"/>
        </a:xfrm>
        <a:prstGeom prst="rect">
          <a:avLst/>
        </a:prstGeom>
        <a:noFill/>
        <a:ln cap="flat">
          <a:noFill/>
        </a:ln>
      </xdr:spPr>
    </xdr:pic>
    <xdr:clientData/>
  </xdr:one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0</xdr:colOff>
      <xdr:row>2</xdr:row>
      <xdr:rowOff>0</xdr:rowOff>
    </xdr:to>
    <xdr:sp macro="" textlink="">
      <xdr:nvSpPr>
        <xdr:cNvPr id="3" name="2 Rectángulo">
          <a:hlinkClick xmlns:r="http://schemas.openxmlformats.org/officeDocument/2006/relationships" r:id="rId1"/>
          <a:extLst>
            <a:ext uri="{FF2B5EF4-FFF2-40B4-BE49-F238E27FC236}">
              <a16:creationId xmlns:a16="http://schemas.microsoft.com/office/drawing/2014/main" id="{00000000-0008-0000-0D00-000003000000}"/>
            </a:ext>
          </a:extLst>
        </xdr:cNvPr>
        <xdr:cNvSpPr/>
      </xdr:nvSpPr>
      <xdr:spPr>
        <a:xfrm>
          <a:off x="0" y="0"/>
          <a:ext cx="4651375" cy="1111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oneCellAnchor>
    <xdr:from>
      <xdr:col>6</xdr:col>
      <xdr:colOff>857250</xdr:colOff>
      <xdr:row>0</xdr:row>
      <xdr:rowOff>190500</xdr:rowOff>
    </xdr:from>
    <xdr:ext cx="2675730" cy="1857375"/>
    <xdr:pic>
      <xdr:nvPicPr>
        <xdr:cNvPr id="4" name="Picture 2">
          <a:extLst>
            <a:ext uri="{FF2B5EF4-FFF2-40B4-BE49-F238E27FC236}">
              <a16:creationId xmlns:a16="http://schemas.microsoft.com/office/drawing/2014/main" id="{00000000-0008-0000-0D00-000004000000}"/>
            </a:ext>
          </a:extLst>
        </xdr:cNvPr>
        <xdr:cNvPicPr>
          <a:picLocks noChangeAspect="1"/>
        </xdr:cNvPicPr>
      </xdr:nvPicPr>
      <xdr:blipFill rotWithShape="1">
        <a:blip xmlns:r="http://schemas.openxmlformats.org/officeDocument/2006/relationships" r:embed="rId2">
          <a:lum/>
          <a:alphaModFix/>
        </a:blip>
        <a:srcRect t="7858" b="18920"/>
        <a:stretch/>
      </xdr:blipFill>
      <xdr:spPr>
        <a:xfrm>
          <a:off x="12334875" y="190500"/>
          <a:ext cx="2675730" cy="1857375"/>
        </a:xfrm>
        <a:prstGeom prst="rect">
          <a:avLst/>
        </a:prstGeom>
        <a:noFill/>
        <a:ln cap="flat">
          <a:noFill/>
        </a:ln>
      </xdr:spPr>
    </xdr:pic>
    <xdr:clientData/>
  </xdr:one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0</xdr:colOff>
      <xdr:row>2</xdr:row>
      <xdr:rowOff>0</xdr:rowOff>
    </xdr:to>
    <xdr:sp macro="" textlink="">
      <xdr:nvSpPr>
        <xdr:cNvPr id="3" name="2 Rectángulo">
          <a:hlinkClick xmlns:r="http://schemas.openxmlformats.org/officeDocument/2006/relationships" r:id="rId1"/>
          <a:extLst>
            <a:ext uri="{FF2B5EF4-FFF2-40B4-BE49-F238E27FC236}">
              <a16:creationId xmlns:a16="http://schemas.microsoft.com/office/drawing/2014/main" id="{00000000-0008-0000-0E00-000003000000}"/>
            </a:ext>
          </a:extLst>
        </xdr:cNvPr>
        <xdr:cNvSpPr/>
      </xdr:nvSpPr>
      <xdr:spPr>
        <a:xfrm>
          <a:off x="0" y="0"/>
          <a:ext cx="5397500" cy="1111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oneCellAnchor>
    <xdr:from>
      <xdr:col>6</xdr:col>
      <xdr:colOff>254000</xdr:colOff>
      <xdr:row>0</xdr:row>
      <xdr:rowOff>206375</xdr:rowOff>
    </xdr:from>
    <xdr:ext cx="2675730" cy="1857375"/>
    <xdr:pic>
      <xdr:nvPicPr>
        <xdr:cNvPr id="4" name="Picture 2">
          <a:extLst>
            <a:ext uri="{FF2B5EF4-FFF2-40B4-BE49-F238E27FC236}">
              <a16:creationId xmlns:a16="http://schemas.microsoft.com/office/drawing/2014/main" id="{00000000-0008-0000-0E00-000004000000}"/>
            </a:ext>
          </a:extLst>
        </xdr:cNvPr>
        <xdr:cNvPicPr>
          <a:picLocks noChangeAspect="1"/>
        </xdr:cNvPicPr>
      </xdr:nvPicPr>
      <xdr:blipFill rotWithShape="1">
        <a:blip xmlns:r="http://schemas.openxmlformats.org/officeDocument/2006/relationships" r:embed="rId2">
          <a:lum/>
          <a:alphaModFix/>
        </a:blip>
        <a:srcRect t="7858" b="18920"/>
        <a:stretch/>
      </xdr:blipFill>
      <xdr:spPr>
        <a:xfrm>
          <a:off x="13033375" y="206375"/>
          <a:ext cx="2675730" cy="1857375"/>
        </a:xfrm>
        <a:prstGeom prst="rect">
          <a:avLst/>
        </a:prstGeom>
        <a:noFill/>
        <a:ln cap="flat">
          <a:noFill/>
        </a:ln>
      </xdr:spPr>
    </xdr:pic>
    <xdr:clientData/>
  </xdr:oneCellAnchor>
</xdr:wsDr>
</file>

<file path=xl/drawings/drawing16.xml><?xml version="1.0" encoding="utf-8"?>
<xdr:wsDr xmlns:xdr="http://schemas.openxmlformats.org/drawingml/2006/spreadsheetDrawing" xmlns:a="http://schemas.openxmlformats.org/drawingml/2006/main">
  <xdr:oneCellAnchor>
    <xdr:from>
      <xdr:col>6</xdr:col>
      <xdr:colOff>1381125</xdr:colOff>
      <xdr:row>0</xdr:row>
      <xdr:rowOff>174625</xdr:rowOff>
    </xdr:from>
    <xdr:ext cx="2675730" cy="1857375"/>
    <xdr:pic>
      <xdr:nvPicPr>
        <xdr:cNvPr id="3" name="Picture 2">
          <a:extLst>
            <a:ext uri="{FF2B5EF4-FFF2-40B4-BE49-F238E27FC236}">
              <a16:creationId xmlns:a16="http://schemas.microsoft.com/office/drawing/2014/main" id="{00000000-0008-0000-0F00-000003000000}"/>
            </a:ext>
          </a:extLst>
        </xdr:cNvPr>
        <xdr:cNvPicPr>
          <a:picLocks noChangeAspect="1"/>
        </xdr:cNvPicPr>
      </xdr:nvPicPr>
      <xdr:blipFill rotWithShape="1">
        <a:blip xmlns:r="http://schemas.openxmlformats.org/officeDocument/2006/relationships" r:embed="rId1">
          <a:lum/>
          <a:alphaModFix/>
        </a:blip>
        <a:srcRect t="7858" b="18920"/>
        <a:stretch/>
      </xdr:blipFill>
      <xdr:spPr>
        <a:xfrm>
          <a:off x="13350875" y="174625"/>
          <a:ext cx="2675730" cy="1857375"/>
        </a:xfrm>
        <a:prstGeom prst="rect">
          <a:avLst/>
        </a:prstGeom>
        <a:noFill/>
        <a:ln cap="flat">
          <a:noFill/>
        </a:ln>
      </xdr:spPr>
    </xdr:pic>
    <xdr:clientData/>
  </xdr:oneCellAnchor>
  <xdr:twoCellAnchor>
    <xdr:from>
      <xdr:col>0</xdr:col>
      <xdr:colOff>0</xdr:colOff>
      <xdr:row>0</xdr:row>
      <xdr:rowOff>0</xdr:rowOff>
    </xdr:from>
    <xdr:to>
      <xdr:col>2</xdr:col>
      <xdr:colOff>0</xdr:colOff>
      <xdr:row>2</xdr:row>
      <xdr:rowOff>0</xdr:rowOff>
    </xdr:to>
    <xdr:sp macro="" textlink="">
      <xdr:nvSpPr>
        <xdr:cNvPr id="4" name="2 Rectángulo">
          <a:hlinkClick xmlns:r="http://schemas.openxmlformats.org/officeDocument/2006/relationships" r:id="rId2"/>
          <a:extLst>
            <a:ext uri="{FF2B5EF4-FFF2-40B4-BE49-F238E27FC236}">
              <a16:creationId xmlns:a16="http://schemas.microsoft.com/office/drawing/2014/main" id="{00000000-0008-0000-0F00-000004000000}"/>
            </a:ext>
          </a:extLst>
        </xdr:cNvPr>
        <xdr:cNvSpPr/>
      </xdr:nvSpPr>
      <xdr:spPr>
        <a:xfrm>
          <a:off x="0" y="0"/>
          <a:ext cx="5143500" cy="1111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17.xml><?xml version="1.0" encoding="utf-8"?>
<xdr:wsDr xmlns:xdr="http://schemas.openxmlformats.org/drawingml/2006/spreadsheetDrawing" xmlns:a="http://schemas.openxmlformats.org/drawingml/2006/main">
  <xdr:oneCellAnchor>
    <xdr:from>
      <xdr:col>6</xdr:col>
      <xdr:colOff>1381125</xdr:colOff>
      <xdr:row>0</xdr:row>
      <xdr:rowOff>174625</xdr:rowOff>
    </xdr:from>
    <xdr:ext cx="2675730" cy="1857375"/>
    <xdr:pic>
      <xdr:nvPicPr>
        <xdr:cNvPr id="2" name="Picture 2">
          <a:extLst>
            <a:ext uri="{FF2B5EF4-FFF2-40B4-BE49-F238E27FC236}">
              <a16:creationId xmlns:a16="http://schemas.microsoft.com/office/drawing/2014/main" id="{00000000-0008-0000-1000-000002000000}"/>
            </a:ext>
          </a:extLst>
        </xdr:cNvPr>
        <xdr:cNvPicPr>
          <a:picLocks noChangeAspect="1"/>
        </xdr:cNvPicPr>
      </xdr:nvPicPr>
      <xdr:blipFill rotWithShape="1">
        <a:blip xmlns:r="http://schemas.openxmlformats.org/officeDocument/2006/relationships" r:embed="rId1">
          <a:lum/>
          <a:alphaModFix/>
        </a:blip>
        <a:srcRect t="7858" b="18920"/>
        <a:stretch/>
      </xdr:blipFill>
      <xdr:spPr>
        <a:xfrm>
          <a:off x="13363575" y="174625"/>
          <a:ext cx="2675730" cy="1857375"/>
        </a:xfrm>
        <a:prstGeom prst="rect">
          <a:avLst/>
        </a:prstGeom>
        <a:noFill/>
        <a:ln cap="flat">
          <a:noFill/>
        </a:ln>
      </xdr:spPr>
    </xdr:pic>
    <xdr:clientData/>
  </xdr:oneCellAnchor>
  <xdr:twoCellAnchor>
    <xdr:from>
      <xdr:col>0</xdr:col>
      <xdr:colOff>0</xdr:colOff>
      <xdr:row>0</xdr:row>
      <xdr:rowOff>0</xdr:rowOff>
    </xdr:from>
    <xdr:to>
      <xdr:col>2</xdr:col>
      <xdr:colOff>0</xdr:colOff>
      <xdr:row>1</xdr:row>
      <xdr:rowOff>553357</xdr:rowOff>
    </xdr:to>
    <xdr:sp macro="" textlink="">
      <xdr:nvSpPr>
        <xdr:cNvPr id="3" name="2 Rectángulo">
          <a:hlinkClick xmlns:r="http://schemas.openxmlformats.org/officeDocument/2006/relationships" r:id="rId2"/>
          <a:extLst>
            <a:ext uri="{FF2B5EF4-FFF2-40B4-BE49-F238E27FC236}">
              <a16:creationId xmlns:a16="http://schemas.microsoft.com/office/drawing/2014/main" id="{00000000-0008-0000-1000-000003000000}"/>
            </a:ext>
          </a:extLst>
        </xdr:cNvPr>
        <xdr:cNvSpPr/>
      </xdr:nvSpPr>
      <xdr:spPr>
        <a:xfrm>
          <a:off x="0" y="0"/>
          <a:ext cx="5143500" cy="1111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0</xdr:colOff>
      <xdr:row>2</xdr:row>
      <xdr:rowOff>0</xdr:rowOff>
    </xdr:to>
    <xdr:sp macro="" textlink="">
      <xdr:nvSpPr>
        <xdr:cNvPr id="3" name="2 Rectángulo">
          <a:hlinkClick xmlns:r="http://schemas.openxmlformats.org/officeDocument/2006/relationships" r:id="rId1"/>
          <a:extLst>
            <a:ext uri="{FF2B5EF4-FFF2-40B4-BE49-F238E27FC236}">
              <a16:creationId xmlns:a16="http://schemas.microsoft.com/office/drawing/2014/main" id="{00000000-0008-0000-1100-000003000000}"/>
            </a:ext>
          </a:extLst>
        </xdr:cNvPr>
        <xdr:cNvSpPr/>
      </xdr:nvSpPr>
      <xdr:spPr>
        <a:xfrm>
          <a:off x="0" y="0"/>
          <a:ext cx="6254750" cy="1111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oneCellAnchor>
    <xdr:from>
      <xdr:col>6</xdr:col>
      <xdr:colOff>762000</xdr:colOff>
      <xdr:row>0</xdr:row>
      <xdr:rowOff>190500</xdr:rowOff>
    </xdr:from>
    <xdr:ext cx="2675730" cy="1857375"/>
    <xdr:pic>
      <xdr:nvPicPr>
        <xdr:cNvPr id="4" name="Picture 2">
          <a:extLst>
            <a:ext uri="{FF2B5EF4-FFF2-40B4-BE49-F238E27FC236}">
              <a16:creationId xmlns:a16="http://schemas.microsoft.com/office/drawing/2014/main" id="{00000000-0008-0000-1100-000004000000}"/>
            </a:ext>
          </a:extLst>
        </xdr:cNvPr>
        <xdr:cNvPicPr>
          <a:picLocks noChangeAspect="1"/>
        </xdr:cNvPicPr>
      </xdr:nvPicPr>
      <xdr:blipFill rotWithShape="1">
        <a:blip xmlns:r="http://schemas.openxmlformats.org/officeDocument/2006/relationships" r:embed="rId2">
          <a:lum/>
          <a:alphaModFix/>
        </a:blip>
        <a:srcRect t="7858" b="18920"/>
        <a:stretch/>
      </xdr:blipFill>
      <xdr:spPr>
        <a:xfrm>
          <a:off x="13843000" y="190500"/>
          <a:ext cx="2675730" cy="1857375"/>
        </a:xfrm>
        <a:prstGeom prst="rect">
          <a:avLst/>
        </a:prstGeom>
        <a:noFill/>
        <a:ln cap="flat">
          <a:noFill/>
        </a:ln>
      </xdr:spPr>
    </xdr:pic>
    <xdr:clientData/>
  </xdr:one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2</xdr:row>
      <xdr:rowOff>0</xdr:rowOff>
    </xdr:to>
    <xdr:sp macro="" textlink="">
      <xdr:nvSpPr>
        <xdr:cNvPr id="2" name="1 Rectángulo">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0" y="0"/>
          <a:ext cx="4124325" cy="381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400"/>
            <a:t>Volver al menú de contenido</a:t>
          </a:r>
          <a:endParaRPr lang="en-US" sz="105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77559</xdr:colOff>
      <xdr:row>0</xdr:row>
      <xdr:rowOff>10886</xdr:rowOff>
    </xdr:from>
    <xdr:to>
      <xdr:col>5</xdr:col>
      <xdr:colOff>108855</xdr:colOff>
      <xdr:row>6</xdr:row>
      <xdr:rowOff>13607</xdr:rowOff>
    </xdr:to>
    <xdr:pic>
      <xdr:nvPicPr>
        <xdr:cNvPr id="2" name="Picture 2">
          <a:extLst>
            <a:ext uri="{FF2B5EF4-FFF2-40B4-BE49-F238E27FC236}">
              <a16:creationId xmlns:a16="http://schemas.microsoft.com/office/drawing/2014/main" id="{00000000-0008-0000-0100-000002000000}"/>
            </a:ext>
          </a:extLst>
        </xdr:cNvPr>
        <xdr:cNvPicPr>
          <a:picLocks noChangeAspect="1" noChangeArrowheads="1"/>
        </xdr:cNvPicPr>
      </xdr:nvPicPr>
      <xdr:blipFill rotWithShape="1">
        <a:blip xmlns:r="http://schemas.openxmlformats.org/officeDocument/2006/relationships" r:embed="rId1"/>
        <a:srcRect b="17144"/>
        <a:stretch/>
      </xdr:blipFill>
      <xdr:spPr bwMode="auto">
        <a:xfrm>
          <a:off x="5629273" y="10886"/>
          <a:ext cx="1419225" cy="114572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5</xdr:row>
      <xdr:rowOff>0</xdr:rowOff>
    </xdr:to>
    <xdr:sp macro="" textlink="">
      <xdr:nvSpPr>
        <xdr:cNvPr id="2" name="1 Rectángulo">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0" y="963083"/>
          <a:ext cx="4402667"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1</a:t>
          </a:r>
          <a:r>
            <a:rPr lang="en-US" sz="1100" baseline="0"/>
            <a:t> - Departamento de Comunicaciones</a:t>
          </a:r>
          <a:endParaRPr lang="en-US" sz="1100"/>
        </a:p>
      </xdr:txBody>
    </xdr:sp>
    <xdr:clientData/>
  </xdr:twoCellAnchor>
  <xdr:twoCellAnchor>
    <xdr:from>
      <xdr:col>0</xdr:col>
      <xdr:colOff>0</xdr:colOff>
      <xdr:row>5</xdr:row>
      <xdr:rowOff>114300</xdr:rowOff>
    </xdr:from>
    <xdr:to>
      <xdr:col>1</xdr:col>
      <xdr:colOff>0</xdr:colOff>
      <xdr:row>6</xdr:row>
      <xdr:rowOff>114300</xdr:rowOff>
    </xdr:to>
    <xdr:sp macro="" textlink="">
      <xdr:nvSpPr>
        <xdr:cNvPr id="3" name="2 Rectángulo">
          <a:hlinkClick xmlns:r="http://schemas.openxmlformats.org/officeDocument/2006/relationships" r:id="rId2"/>
          <a:extLst>
            <a:ext uri="{FF2B5EF4-FFF2-40B4-BE49-F238E27FC236}">
              <a16:creationId xmlns:a16="http://schemas.microsoft.com/office/drawing/2014/main" id="{00000000-0008-0000-0200-000003000000}"/>
            </a:ext>
          </a:extLst>
        </xdr:cNvPr>
        <xdr:cNvSpPr/>
      </xdr:nvSpPr>
      <xdr:spPr>
        <a:xfrm>
          <a:off x="0" y="1267883"/>
          <a:ext cx="4402667"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2</a:t>
          </a:r>
          <a:r>
            <a:rPr lang="en-US" sz="1100" baseline="0"/>
            <a:t> -</a:t>
          </a:r>
          <a:r>
            <a:rPr lang="en-US" sz="1100"/>
            <a:t> Departamento de Normas, Sistemas, Supervisión y Seguimiento</a:t>
          </a:r>
        </a:p>
      </xdr:txBody>
    </xdr:sp>
    <xdr:clientData/>
  </xdr:twoCellAnchor>
  <xdr:twoCellAnchor>
    <xdr:from>
      <xdr:col>0</xdr:col>
      <xdr:colOff>0</xdr:colOff>
      <xdr:row>7</xdr:row>
      <xdr:rowOff>38100</xdr:rowOff>
    </xdr:from>
    <xdr:to>
      <xdr:col>1</xdr:col>
      <xdr:colOff>0</xdr:colOff>
      <xdr:row>8</xdr:row>
      <xdr:rowOff>38100</xdr:rowOff>
    </xdr:to>
    <xdr:sp macro="" textlink="">
      <xdr:nvSpPr>
        <xdr:cNvPr id="4" name="3 Rectángulo">
          <a:hlinkClick xmlns:r="http://schemas.openxmlformats.org/officeDocument/2006/relationships" r:id="rId3"/>
          <a:extLst>
            <a:ext uri="{FF2B5EF4-FFF2-40B4-BE49-F238E27FC236}">
              <a16:creationId xmlns:a16="http://schemas.microsoft.com/office/drawing/2014/main" id="{00000000-0008-0000-0200-000004000000}"/>
            </a:ext>
          </a:extLst>
        </xdr:cNvPr>
        <xdr:cNvSpPr/>
      </xdr:nvSpPr>
      <xdr:spPr>
        <a:xfrm>
          <a:off x="0" y="1572683"/>
          <a:ext cx="4402667"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3</a:t>
          </a:r>
          <a:r>
            <a:rPr lang="en-US" sz="1100" baseline="0"/>
            <a:t> -</a:t>
          </a:r>
          <a:r>
            <a:rPr lang="en-US" sz="1100"/>
            <a:t> Departamento de Planificación y Desarrollo</a:t>
          </a:r>
        </a:p>
      </xdr:txBody>
    </xdr:sp>
    <xdr:clientData/>
  </xdr:twoCellAnchor>
  <xdr:twoCellAnchor>
    <xdr:from>
      <xdr:col>0</xdr:col>
      <xdr:colOff>0</xdr:colOff>
      <xdr:row>8</xdr:row>
      <xdr:rowOff>152400</xdr:rowOff>
    </xdr:from>
    <xdr:to>
      <xdr:col>1</xdr:col>
      <xdr:colOff>0</xdr:colOff>
      <xdr:row>9</xdr:row>
      <xdr:rowOff>152400</xdr:rowOff>
    </xdr:to>
    <xdr:sp macro="" textlink="">
      <xdr:nvSpPr>
        <xdr:cNvPr id="5" name="4 Rectángulo">
          <a:hlinkClick xmlns:r="http://schemas.openxmlformats.org/officeDocument/2006/relationships" r:id="rId4"/>
          <a:extLst>
            <a:ext uri="{FF2B5EF4-FFF2-40B4-BE49-F238E27FC236}">
              <a16:creationId xmlns:a16="http://schemas.microsoft.com/office/drawing/2014/main" id="{00000000-0008-0000-0200-000005000000}"/>
            </a:ext>
          </a:extLst>
        </xdr:cNvPr>
        <xdr:cNvSpPr/>
      </xdr:nvSpPr>
      <xdr:spPr>
        <a:xfrm>
          <a:off x="0" y="1877483"/>
          <a:ext cx="4402667"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4</a:t>
          </a:r>
          <a:r>
            <a:rPr lang="en-US" sz="1100" baseline="0"/>
            <a:t> -</a:t>
          </a:r>
          <a:r>
            <a:rPr lang="en-US" sz="1100"/>
            <a:t> Departamento de Seguridad Militar</a:t>
          </a:r>
        </a:p>
      </xdr:txBody>
    </xdr:sp>
    <xdr:clientData/>
  </xdr:twoCellAnchor>
  <xdr:twoCellAnchor>
    <xdr:from>
      <xdr:col>0</xdr:col>
      <xdr:colOff>0</xdr:colOff>
      <xdr:row>10</xdr:row>
      <xdr:rowOff>76200</xdr:rowOff>
    </xdr:from>
    <xdr:to>
      <xdr:col>1</xdr:col>
      <xdr:colOff>0</xdr:colOff>
      <xdr:row>11</xdr:row>
      <xdr:rowOff>76200</xdr:rowOff>
    </xdr:to>
    <xdr:sp macro="" textlink="">
      <xdr:nvSpPr>
        <xdr:cNvPr id="6" name="5 Rectángulo">
          <a:hlinkClick xmlns:r="http://schemas.openxmlformats.org/officeDocument/2006/relationships" r:id="rId5"/>
          <a:extLst>
            <a:ext uri="{FF2B5EF4-FFF2-40B4-BE49-F238E27FC236}">
              <a16:creationId xmlns:a16="http://schemas.microsoft.com/office/drawing/2014/main" id="{00000000-0008-0000-0200-000006000000}"/>
            </a:ext>
          </a:extLst>
        </xdr:cNvPr>
        <xdr:cNvSpPr/>
      </xdr:nvSpPr>
      <xdr:spPr>
        <a:xfrm>
          <a:off x="0" y="2182283"/>
          <a:ext cx="4402667"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5 </a:t>
          </a:r>
          <a:r>
            <a:rPr lang="en-US" sz="1100" baseline="0"/>
            <a:t>- </a:t>
          </a:r>
          <a:r>
            <a:rPr lang="en-US" sz="1100"/>
            <a:t>Departamento de Tecnologías de la Información y Comunicación</a:t>
          </a:r>
        </a:p>
      </xdr:txBody>
    </xdr:sp>
    <xdr:clientData/>
  </xdr:twoCellAnchor>
  <xdr:twoCellAnchor>
    <xdr:from>
      <xdr:col>0</xdr:col>
      <xdr:colOff>0</xdr:colOff>
      <xdr:row>12</xdr:row>
      <xdr:rowOff>0</xdr:rowOff>
    </xdr:from>
    <xdr:to>
      <xdr:col>1</xdr:col>
      <xdr:colOff>0</xdr:colOff>
      <xdr:row>13</xdr:row>
      <xdr:rowOff>0</xdr:rowOff>
    </xdr:to>
    <xdr:sp macro="" textlink="">
      <xdr:nvSpPr>
        <xdr:cNvPr id="7" name="6 Rectángulo">
          <a:hlinkClick xmlns:r="http://schemas.openxmlformats.org/officeDocument/2006/relationships" r:id="rId6"/>
          <a:extLst>
            <a:ext uri="{FF2B5EF4-FFF2-40B4-BE49-F238E27FC236}">
              <a16:creationId xmlns:a16="http://schemas.microsoft.com/office/drawing/2014/main" id="{00000000-0008-0000-0200-000007000000}"/>
            </a:ext>
          </a:extLst>
        </xdr:cNvPr>
        <xdr:cNvSpPr/>
      </xdr:nvSpPr>
      <xdr:spPr>
        <a:xfrm>
          <a:off x="0" y="2487083"/>
          <a:ext cx="4402667"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6</a:t>
          </a:r>
          <a:r>
            <a:rPr lang="en-US" sz="1100" baseline="0"/>
            <a:t> - </a:t>
          </a:r>
          <a:r>
            <a:rPr lang="en-US" sz="1100"/>
            <a:t>Departamento Jurídico</a:t>
          </a:r>
        </a:p>
      </xdr:txBody>
    </xdr:sp>
    <xdr:clientData/>
  </xdr:twoCellAnchor>
  <xdr:twoCellAnchor>
    <xdr:from>
      <xdr:col>0</xdr:col>
      <xdr:colOff>0</xdr:colOff>
      <xdr:row>13</xdr:row>
      <xdr:rowOff>114300</xdr:rowOff>
    </xdr:from>
    <xdr:to>
      <xdr:col>1</xdr:col>
      <xdr:colOff>0</xdr:colOff>
      <xdr:row>14</xdr:row>
      <xdr:rowOff>114300</xdr:rowOff>
    </xdr:to>
    <xdr:sp macro="" textlink="">
      <xdr:nvSpPr>
        <xdr:cNvPr id="8" name="7 Rectángulo">
          <a:hlinkClick xmlns:r="http://schemas.openxmlformats.org/officeDocument/2006/relationships" r:id="rId7"/>
          <a:extLst>
            <a:ext uri="{FF2B5EF4-FFF2-40B4-BE49-F238E27FC236}">
              <a16:creationId xmlns:a16="http://schemas.microsoft.com/office/drawing/2014/main" id="{00000000-0008-0000-0200-000008000000}"/>
            </a:ext>
          </a:extLst>
        </xdr:cNvPr>
        <xdr:cNvSpPr/>
      </xdr:nvSpPr>
      <xdr:spPr>
        <a:xfrm>
          <a:off x="0" y="2791883"/>
          <a:ext cx="4402667"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7</a:t>
          </a:r>
          <a:r>
            <a:rPr lang="en-US" sz="1100" baseline="0"/>
            <a:t> -</a:t>
          </a:r>
          <a:r>
            <a:rPr lang="en-US" sz="1100"/>
            <a:t> Dirección Administrativa Financiera</a:t>
          </a:r>
        </a:p>
      </xdr:txBody>
    </xdr:sp>
    <xdr:clientData/>
  </xdr:twoCellAnchor>
  <xdr:twoCellAnchor>
    <xdr:from>
      <xdr:col>0</xdr:col>
      <xdr:colOff>0</xdr:colOff>
      <xdr:row>15</xdr:row>
      <xdr:rowOff>38100</xdr:rowOff>
    </xdr:from>
    <xdr:to>
      <xdr:col>1</xdr:col>
      <xdr:colOff>0</xdr:colOff>
      <xdr:row>16</xdr:row>
      <xdr:rowOff>38100</xdr:rowOff>
    </xdr:to>
    <xdr:sp macro="" textlink="">
      <xdr:nvSpPr>
        <xdr:cNvPr id="9" name="8 Rectángulo">
          <a:hlinkClick xmlns:r="http://schemas.openxmlformats.org/officeDocument/2006/relationships" r:id="rId8"/>
          <a:extLst>
            <a:ext uri="{FF2B5EF4-FFF2-40B4-BE49-F238E27FC236}">
              <a16:creationId xmlns:a16="http://schemas.microsoft.com/office/drawing/2014/main" id="{00000000-0008-0000-0200-000009000000}"/>
            </a:ext>
          </a:extLst>
        </xdr:cNvPr>
        <xdr:cNvSpPr/>
      </xdr:nvSpPr>
      <xdr:spPr>
        <a:xfrm>
          <a:off x="0" y="3096683"/>
          <a:ext cx="4402667"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8</a:t>
          </a:r>
          <a:r>
            <a:rPr lang="en-US" sz="1100" baseline="0"/>
            <a:t> -</a:t>
          </a:r>
          <a:r>
            <a:rPr lang="en-US" sz="1100"/>
            <a:t> Dirección Agropecuaria, Normas y Tecnología Alimentaria</a:t>
          </a:r>
        </a:p>
      </xdr:txBody>
    </xdr:sp>
    <xdr:clientData/>
  </xdr:twoCellAnchor>
  <xdr:twoCellAnchor>
    <xdr:from>
      <xdr:col>0</xdr:col>
      <xdr:colOff>0</xdr:colOff>
      <xdr:row>16</xdr:row>
      <xdr:rowOff>152400</xdr:rowOff>
    </xdr:from>
    <xdr:to>
      <xdr:col>1</xdr:col>
      <xdr:colOff>0</xdr:colOff>
      <xdr:row>17</xdr:row>
      <xdr:rowOff>152400</xdr:rowOff>
    </xdr:to>
    <xdr:sp macro="" textlink="">
      <xdr:nvSpPr>
        <xdr:cNvPr id="10" name="9 Rectángulo">
          <a:hlinkClick xmlns:r="http://schemas.openxmlformats.org/officeDocument/2006/relationships" r:id="rId9"/>
          <a:extLst>
            <a:ext uri="{FF2B5EF4-FFF2-40B4-BE49-F238E27FC236}">
              <a16:creationId xmlns:a16="http://schemas.microsoft.com/office/drawing/2014/main" id="{00000000-0008-0000-0200-00000A000000}"/>
            </a:ext>
          </a:extLst>
        </xdr:cNvPr>
        <xdr:cNvSpPr/>
      </xdr:nvSpPr>
      <xdr:spPr>
        <a:xfrm>
          <a:off x="0" y="3401483"/>
          <a:ext cx="4402667"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9</a:t>
          </a:r>
          <a:r>
            <a:rPr lang="en-US" sz="1100" baseline="0"/>
            <a:t> - </a:t>
          </a:r>
          <a:r>
            <a:rPr lang="en-US" sz="1100"/>
            <a:t>Dirección de Abastecimiento, Distribución y Logística</a:t>
          </a:r>
        </a:p>
      </xdr:txBody>
    </xdr:sp>
    <xdr:clientData/>
  </xdr:twoCellAnchor>
  <xdr:twoCellAnchor>
    <xdr:from>
      <xdr:col>0</xdr:col>
      <xdr:colOff>0</xdr:colOff>
      <xdr:row>18</xdr:row>
      <xdr:rowOff>76200</xdr:rowOff>
    </xdr:from>
    <xdr:to>
      <xdr:col>1</xdr:col>
      <xdr:colOff>0</xdr:colOff>
      <xdr:row>19</xdr:row>
      <xdr:rowOff>76200</xdr:rowOff>
    </xdr:to>
    <xdr:sp macro="" textlink="">
      <xdr:nvSpPr>
        <xdr:cNvPr id="11" name="10 Rectángulo">
          <a:hlinkClick xmlns:r="http://schemas.openxmlformats.org/officeDocument/2006/relationships" r:id="rId10"/>
          <a:extLst>
            <a:ext uri="{FF2B5EF4-FFF2-40B4-BE49-F238E27FC236}">
              <a16:creationId xmlns:a16="http://schemas.microsoft.com/office/drawing/2014/main" id="{00000000-0008-0000-0200-00000B000000}"/>
            </a:ext>
          </a:extLst>
        </xdr:cNvPr>
        <xdr:cNvSpPr/>
      </xdr:nvSpPr>
      <xdr:spPr>
        <a:xfrm>
          <a:off x="0" y="3706283"/>
          <a:ext cx="4402667"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10</a:t>
          </a:r>
          <a:r>
            <a:rPr lang="en-US" sz="1100" baseline="0"/>
            <a:t> -</a:t>
          </a:r>
          <a:r>
            <a:rPr lang="en-US" sz="1100"/>
            <a:t> Dirección de Comercialización</a:t>
          </a:r>
        </a:p>
      </xdr:txBody>
    </xdr:sp>
    <xdr:clientData/>
  </xdr:twoCellAnchor>
  <xdr:twoCellAnchor>
    <xdr:from>
      <xdr:col>0</xdr:col>
      <xdr:colOff>0</xdr:colOff>
      <xdr:row>20</xdr:row>
      <xdr:rowOff>0</xdr:rowOff>
    </xdr:from>
    <xdr:to>
      <xdr:col>1</xdr:col>
      <xdr:colOff>0</xdr:colOff>
      <xdr:row>21</xdr:row>
      <xdr:rowOff>0</xdr:rowOff>
    </xdr:to>
    <xdr:sp macro="" textlink="">
      <xdr:nvSpPr>
        <xdr:cNvPr id="12" name="11 Rectángulo">
          <a:hlinkClick xmlns:r="http://schemas.openxmlformats.org/officeDocument/2006/relationships" r:id="rId11"/>
          <a:extLst>
            <a:ext uri="{FF2B5EF4-FFF2-40B4-BE49-F238E27FC236}">
              <a16:creationId xmlns:a16="http://schemas.microsoft.com/office/drawing/2014/main" id="{00000000-0008-0000-0200-00000C000000}"/>
            </a:ext>
          </a:extLst>
        </xdr:cNvPr>
        <xdr:cNvSpPr/>
      </xdr:nvSpPr>
      <xdr:spPr>
        <a:xfrm>
          <a:off x="0" y="4011083"/>
          <a:ext cx="4402667"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11</a:t>
          </a:r>
          <a:r>
            <a:rPr lang="en-US" sz="1100" baseline="0"/>
            <a:t> -</a:t>
          </a:r>
          <a:r>
            <a:rPr lang="en-US" sz="1100"/>
            <a:t> Dirección de Gestión de Programas</a:t>
          </a:r>
        </a:p>
      </xdr:txBody>
    </xdr:sp>
    <xdr:clientData/>
  </xdr:twoCellAnchor>
  <xdr:twoCellAnchor>
    <xdr:from>
      <xdr:col>0</xdr:col>
      <xdr:colOff>0</xdr:colOff>
      <xdr:row>21</xdr:row>
      <xdr:rowOff>114300</xdr:rowOff>
    </xdr:from>
    <xdr:to>
      <xdr:col>1</xdr:col>
      <xdr:colOff>0</xdr:colOff>
      <xdr:row>22</xdr:row>
      <xdr:rowOff>114300</xdr:rowOff>
    </xdr:to>
    <xdr:sp macro="" textlink="">
      <xdr:nvSpPr>
        <xdr:cNvPr id="13" name="12 Rectángulo">
          <a:hlinkClick xmlns:r="http://schemas.openxmlformats.org/officeDocument/2006/relationships" r:id="rId12"/>
          <a:extLst>
            <a:ext uri="{FF2B5EF4-FFF2-40B4-BE49-F238E27FC236}">
              <a16:creationId xmlns:a16="http://schemas.microsoft.com/office/drawing/2014/main" id="{00000000-0008-0000-0200-00000D000000}"/>
            </a:ext>
          </a:extLst>
        </xdr:cNvPr>
        <xdr:cNvSpPr/>
      </xdr:nvSpPr>
      <xdr:spPr>
        <a:xfrm>
          <a:off x="0" y="4315883"/>
          <a:ext cx="4402667"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12</a:t>
          </a:r>
          <a:r>
            <a:rPr lang="en-US" sz="1100" baseline="0"/>
            <a:t> -</a:t>
          </a:r>
          <a:r>
            <a:rPr lang="en-US" sz="1100"/>
            <a:t> Dirección de Recursos Humanos</a:t>
          </a:r>
        </a:p>
      </xdr:txBody>
    </xdr:sp>
    <xdr:clientData/>
  </xdr:twoCellAnchor>
  <xdr:twoCellAnchor>
    <xdr:from>
      <xdr:col>0</xdr:col>
      <xdr:colOff>0</xdr:colOff>
      <xdr:row>23</xdr:row>
      <xdr:rowOff>38100</xdr:rowOff>
    </xdr:from>
    <xdr:to>
      <xdr:col>1</xdr:col>
      <xdr:colOff>0</xdr:colOff>
      <xdr:row>24</xdr:row>
      <xdr:rowOff>38100</xdr:rowOff>
    </xdr:to>
    <xdr:sp macro="" textlink="">
      <xdr:nvSpPr>
        <xdr:cNvPr id="14" name="13 Rectángulo">
          <a:hlinkClick xmlns:r="http://schemas.openxmlformats.org/officeDocument/2006/relationships" r:id="rId13"/>
          <a:extLst>
            <a:ext uri="{FF2B5EF4-FFF2-40B4-BE49-F238E27FC236}">
              <a16:creationId xmlns:a16="http://schemas.microsoft.com/office/drawing/2014/main" id="{00000000-0008-0000-0200-00000E000000}"/>
            </a:ext>
          </a:extLst>
        </xdr:cNvPr>
        <xdr:cNvSpPr/>
      </xdr:nvSpPr>
      <xdr:spPr>
        <a:xfrm>
          <a:off x="0" y="4620683"/>
          <a:ext cx="4402667"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13</a:t>
          </a:r>
          <a:r>
            <a:rPr lang="en-US" sz="1100" baseline="0"/>
            <a:t> -</a:t>
          </a:r>
          <a:r>
            <a:rPr lang="en-US" sz="1100"/>
            <a:t> Dirección Ejecutiva</a:t>
          </a:r>
        </a:p>
      </xdr:txBody>
    </xdr:sp>
    <xdr:clientData/>
  </xdr:twoCellAnchor>
  <xdr:twoCellAnchor>
    <xdr:from>
      <xdr:col>0</xdr:col>
      <xdr:colOff>0</xdr:colOff>
      <xdr:row>26</xdr:row>
      <xdr:rowOff>76200</xdr:rowOff>
    </xdr:from>
    <xdr:to>
      <xdr:col>1</xdr:col>
      <xdr:colOff>0</xdr:colOff>
      <xdr:row>27</xdr:row>
      <xdr:rowOff>76200</xdr:rowOff>
    </xdr:to>
    <xdr:sp macro="" textlink="">
      <xdr:nvSpPr>
        <xdr:cNvPr id="15" name="14 Rectángulo">
          <a:hlinkClick xmlns:r="http://schemas.openxmlformats.org/officeDocument/2006/relationships" r:id="rId14"/>
          <a:extLst>
            <a:ext uri="{FF2B5EF4-FFF2-40B4-BE49-F238E27FC236}">
              <a16:creationId xmlns:a16="http://schemas.microsoft.com/office/drawing/2014/main" id="{00000000-0008-0000-0200-00000F000000}"/>
            </a:ext>
          </a:extLst>
        </xdr:cNvPr>
        <xdr:cNvSpPr/>
      </xdr:nvSpPr>
      <xdr:spPr>
        <a:xfrm>
          <a:off x="0" y="5230283"/>
          <a:ext cx="4402667"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15</a:t>
          </a:r>
          <a:r>
            <a:rPr lang="en-US" sz="1100" baseline="0"/>
            <a:t> -</a:t>
          </a:r>
          <a:r>
            <a:rPr lang="en-US" sz="1100"/>
            <a:t> Oficina de Libre Acceso a la Información</a:t>
          </a:r>
        </a:p>
      </xdr:txBody>
    </xdr:sp>
    <xdr:clientData/>
  </xdr:twoCellAnchor>
  <xdr:twoCellAnchor>
    <xdr:from>
      <xdr:col>0</xdr:col>
      <xdr:colOff>0</xdr:colOff>
      <xdr:row>24</xdr:row>
      <xdr:rowOff>152400</xdr:rowOff>
    </xdr:from>
    <xdr:to>
      <xdr:col>1</xdr:col>
      <xdr:colOff>0</xdr:colOff>
      <xdr:row>25</xdr:row>
      <xdr:rowOff>152400</xdr:rowOff>
    </xdr:to>
    <xdr:sp macro="" textlink="">
      <xdr:nvSpPr>
        <xdr:cNvPr id="16" name="13 Rectángulo">
          <a:hlinkClick xmlns:r="http://schemas.openxmlformats.org/officeDocument/2006/relationships" r:id="rId15"/>
          <a:extLst>
            <a:ext uri="{FF2B5EF4-FFF2-40B4-BE49-F238E27FC236}">
              <a16:creationId xmlns:a16="http://schemas.microsoft.com/office/drawing/2014/main" id="{00000000-0008-0000-0200-000010000000}"/>
            </a:ext>
          </a:extLst>
        </xdr:cNvPr>
        <xdr:cNvSpPr/>
      </xdr:nvSpPr>
      <xdr:spPr>
        <a:xfrm>
          <a:off x="0" y="4925483"/>
          <a:ext cx="4402667"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baseline="0"/>
            <a:t>14 -</a:t>
          </a:r>
          <a:r>
            <a:rPr lang="en-US" sz="1100"/>
            <a:t> Subdirección Ejecutiva</a:t>
          </a:r>
        </a:p>
      </xdr:txBody>
    </xdr:sp>
    <xdr:clientData/>
  </xdr:twoCellAnchor>
  <xdr:twoCellAnchor>
    <xdr:from>
      <xdr:col>0</xdr:col>
      <xdr:colOff>0</xdr:colOff>
      <xdr:row>28</xdr:row>
      <xdr:rowOff>0</xdr:rowOff>
    </xdr:from>
    <xdr:to>
      <xdr:col>1</xdr:col>
      <xdr:colOff>0</xdr:colOff>
      <xdr:row>29</xdr:row>
      <xdr:rowOff>0</xdr:rowOff>
    </xdr:to>
    <xdr:sp macro="" textlink="">
      <xdr:nvSpPr>
        <xdr:cNvPr id="17" name="16 Rectángulo">
          <a:hlinkClick xmlns:r="http://schemas.openxmlformats.org/officeDocument/2006/relationships" r:id="rId16"/>
          <a:extLst>
            <a:ext uri="{FF2B5EF4-FFF2-40B4-BE49-F238E27FC236}">
              <a16:creationId xmlns:a16="http://schemas.microsoft.com/office/drawing/2014/main" id="{00000000-0008-0000-0200-000011000000}"/>
            </a:ext>
          </a:extLst>
        </xdr:cNvPr>
        <xdr:cNvSpPr/>
      </xdr:nvSpPr>
      <xdr:spPr>
        <a:xfrm>
          <a:off x="0" y="5535083"/>
          <a:ext cx="4402667"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16</a:t>
          </a:r>
          <a:r>
            <a:rPr lang="en-US" sz="1100" baseline="0"/>
            <a:t> -</a:t>
          </a:r>
          <a:r>
            <a:rPr lang="en-US" sz="1100"/>
            <a:t> Presupuesto</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6</xdr:col>
      <xdr:colOff>936625</xdr:colOff>
      <xdr:row>0</xdr:row>
      <xdr:rowOff>206375</xdr:rowOff>
    </xdr:from>
    <xdr:ext cx="2675730" cy="1857375"/>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rotWithShape="1">
        <a:blip xmlns:r="http://schemas.openxmlformats.org/officeDocument/2006/relationships" r:embed="rId1">
          <a:lum/>
          <a:alphaModFix/>
        </a:blip>
        <a:srcRect t="7858" b="18920"/>
        <a:stretch/>
      </xdr:blipFill>
      <xdr:spPr>
        <a:xfrm>
          <a:off x="12414250" y="206375"/>
          <a:ext cx="2675730" cy="1857375"/>
        </a:xfrm>
        <a:prstGeom prst="rect">
          <a:avLst/>
        </a:prstGeom>
        <a:noFill/>
        <a:ln cap="flat">
          <a:noFill/>
        </a:ln>
      </xdr:spPr>
    </xdr:pic>
    <xdr:clientData/>
  </xdr:oneCellAnchor>
  <xdr:twoCellAnchor>
    <xdr:from>
      <xdr:col>0</xdr:col>
      <xdr:colOff>0</xdr:colOff>
      <xdr:row>0</xdr:row>
      <xdr:rowOff>0</xdr:rowOff>
    </xdr:from>
    <xdr:to>
      <xdr:col>2</xdr:col>
      <xdr:colOff>0</xdr:colOff>
      <xdr:row>1</xdr:row>
      <xdr:rowOff>523875</xdr:rowOff>
    </xdr:to>
    <xdr:sp macro="" textlink="">
      <xdr:nvSpPr>
        <xdr:cNvPr id="4" name="2 Rectángulo">
          <a:hlinkClick xmlns:r="http://schemas.openxmlformats.org/officeDocument/2006/relationships" r:id="rId2"/>
          <a:extLst>
            <a:ext uri="{FF2B5EF4-FFF2-40B4-BE49-F238E27FC236}">
              <a16:creationId xmlns:a16="http://schemas.microsoft.com/office/drawing/2014/main" id="{00000000-0008-0000-0300-000004000000}"/>
            </a:ext>
          </a:extLst>
        </xdr:cNvPr>
        <xdr:cNvSpPr/>
      </xdr:nvSpPr>
      <xdr:spPr>
        <a:xfrm>
          <a:off x="0" y="0"/>
          <a:ext cx="4651375" cy="1079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6</xdr:col>
      <xdr:colOff>689770</xdr:colOff>
      <xdr:row>0</xdr:row>
      <xdr:rowOff>190500</xdr:rowOff>
    </xdr:from>
    <xdr:ext cx="2675730" cy="1857375"/>
    <xdr:pic>
      <xdr:nvPicPr>
        <xdr:cNvPr id="2" name="Picture 2">
          <a:extLst>
            <a:ext uri="{FF2B5EF4-FFF2-40B4-BE49-F238E27FC236}">
              <a16:creationId xmlns:a16="http://schemas.microsoft.com/office/drawing/2014/main" id="{00000000-0008-0000-0400-000002000000}"/>
            </a:ext>
          </a:extLst>
        </xdr:cNvPr>
        <xdr:cNvPicPr>
          <a:picLocks noChangeAspect="1"/>
        </xdr:cNvPicPr>
      </xdr:nvPicPr>
      <xdr:blipFill rotWithShape="1">
        <a:blip xmlns:r="http://schemas.openxmlformats.org/officeDocument/2006/relationships" r:embed="rId1">
          <a:lum/>
          <a:alphaModFix/>
        </a:blip>
        <a:srcRect t="7858" b="18920"/>
        <a:stretch/>
      </xdr:blipFill>
      <xdr:spPr>
        <a:xfrm>
          <a:off x="12691270" y="190500"/>
          <a:ext cx="2675730" cy="1857375"/>
        </a:xfrm>
        <a:prstGeom prst="rect">
          <a:avLst/>
        </a:prstGeom>
        <a:noFill/>
        <a:ln cap="flat">
          <a:noFill/>
        </a:ln>
      </xdr:spPr>
    </xdr:pic>
    <xdr:clientData/>
  </xdr:oneCellAnchor>
  <xdr:twoCellAnchor>
    <xdr:from>
      <xdr:col>0</xdr:col>
      <xdr:colOff>15874</xdr:colOff>
      <xdr:row>0</xdr:row>
      <xdr:rowOff>31750</xdr:rowOff>
    </xdr:from>
    <xdr:to>
      <xdr:col>1</xdr:col>
      <xdr:colOff>2698749</xdr:colOff>
      <xdr:row>2</xdr:row>
      <xdr:rowOff>0</xdr:rowOff>
    </xdr:to>
    <xdr:sp macro="" textlink="">
      <xdr:nvSpPr>
        <xdr:cNvPr id="3" name="2 Rectángulo">
          <a:hlinkClick xmlns:r="http://schemas.openxmlformats.org/officeDocument/2006/relationships" r:id="rId2"/>
          <a:extLst>
            <a:ext uri="{FF2B5EF4-FFF2-40B4-BE49-F238E27FC236}">
              <a16:creationId xmlns:a16="http://schemas.microsoft.com/office/drawing/2014/main" id="{00000000-0008-0000-0400-000003000000}"/>
            </a:ext>
          </a:extLst>
        </xdr:cNvPr>
        <xdr:cNvSpPr/>
      </xdr:nvSpPr>
      <xdr:spPr>
        <a:xfrm>
          <a:off x="15874" y="31750"/>
          <a:ext cx="5159375" cy="1079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6</xdr:col>
      <xdr:colOff>873125</xdr:colOff>
      <xdr:row>0</xdr:row>
      <xdr:rowOff>158750</xdr:rowOff>
    </xdr:from>
    <xdr:ext cx="2675730" cy="1857375"/>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rotWithShape="1">
        <a:blip xmlns:r="http://schemas.openxmlformats.org/officeDocument/2006/relationships" r:embed="rId1">
          <a:lum/>
          <a:alphaModFix/>
        </a:blip>
        <a:srcRect t="7858" b="18920"/>
        <a:stretch/>
      </xdr:blipFill>
      <xdr:spPr>
        <a:xfrm>
          <a:off x="12350750" y="158750"/>
          <a:ext cx="2675730" cy="1857375"/>
        </a:xfrm>
        <a:prstGeom prst="rect">
          <a:avLst/>
        </a:prstGeom>
        <a:noFill/>
        <a:ln cap="flat">
          <a:noFill/>
        </a:ln>
      </xdr:spPr>
    </xdr:pic>
    <xdr:clientData/>
  </xdr:oneCellAnchor>
  <xdr:twoCellAnchor>
    <xdr:from>
      <xdr:col>0</xdr:col>
      <xdr:colOff>0</xdr:colOff>
      <xdr:row>0</xdr:row>
      <xdr:rowOff>0</xdr:rowOff>
    </xdr:from>
    <xdr:to>
      <xdr:col>2</xdr:col>
      <xdr:colOff>0</xdr:colOff>
      <xdr:row>1</xdr:row>
      <xdr:rowOff>523875</xdr:rowOff>
    </xdr:to>
    <xdr:sp macro="" textlink="">
      <xdr:nvSpPr>
        <xdr:cNvPr id="4" name="2 Rectángulo">
          <a:hlinkClick xmlns:r="http://schemas.openxmlformats.org/officeDocument/2006/relationships" r:id="rId2"/>
          <a:extLst>
            <a:ext uri="{FF2B5EF4-FFF2-40B4-BE49-F238E27FC236}">
              <a16:creationId xmlns:a16="http://schemas.microsoft.com/office/drawing/2014/main" id="{00000000-0008-0000-0500-000004000000}"/>
            </a:ext>
          </a:extLst>
        </xdr:cNvPr>
        <xdr:cNvSpPr/>
      </xdr:nvSpPr>
      <xdr:spPr>
        <a:xfrm>
          <a:off x="0" y="0"/>
          <a:ext cx="4651375" cy="1079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0</xdr:colOff>
      <xdr:row>1</xdr:row>
      <xdr:rowOff>523875</xdr:rowOff>
    </xdr:to>
    <xdr:sp macro="" textlink="">
      <xdr:nvSpPr>
        <xdr:cNvPr id="3" name="2 Rectángulo">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0" y="0"/>
          <a:ext cx="4651375" cy="1079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oneCellAnchor>
    <xdr:from>
      <xdr:col>6</xdr:col>
      <xdr:colOff>1190625</xdr:colOff>
      <xdr:row>0</xdr:row>
      <xdr:rowOff>206375</xdr:rowOff>
    </xdr:from>
    <xdr:ext cx="2675730" cy="1857375"/>
    <xdr:pic>
      <xdr:nvPicPr>
        <xdr:cNvPr id="4" name="Picture 2">
          <a:extLst>
            <a:ext uri="{FF2B5EF4-FFF2-40B4-BE49-F238E27FC236}">
              <a16:creationId xmlns:a16="http://schemas.microsoft.com/office/drawing/2014/main" id="{00000000-0008-0000-0600-000004000000}"/>
            </a:ext>
          </a:extLst>
        </xdr:cNvPr>
        <xdr:cNvPicPr>
          <a:picLocks noChangeAspect="1"/>
        </xdr:cNvPicPr>
      </xdr:nvPicPr>
      <xdr:blipFill rotWithShape="1">
        <a:blip xmlns:r="http://schemas.openxmlformats.org/officeDocument/2006/relationships" r:embed="rId2">
          <a:lum/>
          <a:alphaModFix/>
        </a:blip>
        <a:srcRect t="7858" b="18920"/>
        <a:stretch/>
      </xdr:blipFill>
      <xdr:spPr>
        <a:xfrm>
          <a:off x="12668250" y="206375"/>
          <a:ext cx="2675730" cy="1857375"/>
        </a:xfrm>
        <a:prstGeom prst="rect">
          <a:avLst/>
        </a:prstGeom>
        <a:noFill/>
        <a:ln cap="flat">
          <a:noFill/>
        </a:ln>
      </xdr:spPr>
    </xdr:pic>
    <xdr:clientData/>
  </xdr:one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0</xdr:colOff>
      <xdr:row>2</xdr:row>
      <xdr:rowOff>0</xdr:rowOff>
    </xdr:to>
    <xdr:sp macro="" textlink="">
      <xdr:nvSpPr>
        <xdr:cNvPr id="3" name="2 Rectángulo">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0" y="0"/>
          <a:ext cx="4651375" cy="1111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oneCellAnchor>
    <xdr:from>
      <xdr:col>6</xdr:col>
      <xdr:colOff>2238375</xdr:colOff>
      <xdr:row>0</xdr:row>
      <xdr:rowOff>206375</xdr:rowOff>
    </xdr:from>
    <xdr:ext cx="2675730" cy="1857375"/>
    <xdr:pic>
      <xdr:nvPicPr>
        <xdr:cNvPr id="4" name="Picture 2">
          <a:extLst>
            <a:ext uri="{FF2B5EF4-FFF2-40B4-BE49-F238E27FC236}">
              <a16:creationId xmlns:a16="http://schemas.microsoft.com/office/drawing/2014/main" id="{00000000-0008-0000-0700-000004000000}"/>
            </a:ext>
          </a:extLst>
        </xdr:cNvPr>
        <xdr:cNvPicPr>
          <a:picLocks noChangeAspect="1"/>
        </xdr:cNvPicPr>
      </xdr:nvPicPr>
      <xdr:blipFill rotWithShape="1">
        <a:blip xmlns:r="http://schemas.openxmlformats.org/officeDocument/2006/relationships" r:embed="rId2">
          <a:lum/>
          <a:alphaModFix/>
        </a:blip>
        <a:srcRect t="7858" b="18920"/>
        <a:stretch/>
      </xdr:blipFill>
      <xdr:spPr>
        <a:xfrm>
          <a:off x="13716000" y="206375"/>
          <a:ext cx="2675730" cy="1857375"/>
        </a:xfrm>
        <a:prstGeom prst="rect">
          <a:avLst/>
        </a:prstGeom>
        <a:noFill/>
        <a:ln cap="flat">
          <a:noFill/>
        </a:ln>
      </xdr:spPr>
    </xdr:pic>
    <xdr:clientData/>
  </xdr:one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0</xdr:colOff>
      <xdr:row>2</xdr:row>
      <xdr:rowOff>0</xdr:rowOff>
    </xdr:to>
    <xdr:sp macro="" textlink="">
      <xdr:nvSpPr>
        <xdr:cNvPr id="3" name="2 Rectángulo">
          <a:hlinkClick xmlns:r="http://schemas.openxmlformats.org/officeDocument/2006/relationships" r:id="rId1"/>
          <a:extLst>
            <a:ext uri="{FF2B5EF4-FFF2-40B4-BE49-F238E27FC236}">
              <a16:creationId xmlns:a16="http://schemas.microsoft.com/office/drawing/2014/main" id="{00000000-0008-0000-0800-000003000000}"/>
            </a:ext>
          </a:extLst>
        </xdr:cNvPr>
        <xdr:cNvSpPr/>
      </xdr:nvSpPr>
      <xdr:spPr>
        <a:xfrm>
          <a:off x="0" y="0"/>
          <a:ext cx="4651375" cy="1111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800"/>
            <a:t>Volver al menú de contenido</a:t>
          </a:r>
          <a:endParaRPr lang="en-US" sz="1100"/>
        </a:p>
      </xdr:txBody>
    </xdr:sp>
    <xdr:clientData/>
  </xdr:twoCellAnchor>
  <xdr:oneCellAnchor>
    <xdr:from>
      <xdr:col>6</xdr:col>
      <xdr:colOff>1047750</xdr:colOff>
      <xdr:row>0</xdr:row>
      <xdr:rowOff>238125</xdr:rowOff>
    </xdr:from>
    <xdr:ext cx="2675730" cy="1857375"/>
    <xdr:pic>
      <xdr:nvPicPr>
        <xdr:cNvPr id="4" name="Picture 2">
          <a:extLst>
            <a:ext uri="{FF2B5EF4-FFF2-40B4-BE49-F238E27FC236}">
              <a16:creationId xmlns:a16="http://schemas.microsoft.com/office/drawing/2014/main" id="{00000000-0008-0000-0800-000004000000}"/>
            </a:ext>
          </a:extLst>
        </xdr:cNvPr>
        <xdr:cNvPicPr>
          <a:picLocks noChangeAspect="1"/>
        </xdr:cNvPicPr>
      </xdr:nvPicPr>
      <xdr:blipFill rotWithShape="1">
        <a:blip xmlns:r="http://schemas.openxmlformats.org/officeDocument/2006/relationships" r:embed="rId2">
          <a:lum/>
          <a:alphaModFix/>
        </a:blip>
        <a:srcRect t="7858" b="18920"/>
        <a:stretch/>
      </xdr:blipFill>
      <xdr:spPr>
        <a:xfrm>
          <a:off x="12525375" y="238125"/>
          <a:ext cx="2675730" cy="1857375"/>
        </a:xfrm>
        <a:prstGeom prst="rect">
          <a:avLst/>
        </a:prstGeom>
        <a:noFill/>
        <a:ln cap="flat">
          <a:noFill/>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9:AMJ23"/>
  <sheetViews>
    <sheetView showGridLines="0" tabSelected="1" zoomScale="70" zoomScaleNormal="70" workbookViewId="0"/>
  </sheetViews>
  <sheetFormatPr baseColWidth="10" defaultRowHeight="15" x14ac:dyDescent="0.25"/>
  <cols>
    <col min="1" max="1024" width="10.75" style="1" customWidth="1"/>
    <col min="1025" max="1025" width="11" customWidth="1"/>
  </cols>
  <sheetData>
    <row r="9" spans="1:7" ht="15" customHeight="1" x14ac:dyDescent="0.25"/>
    <row r="10" spans="1:7" ht="15" customHeight="1" x14ac:dyDescent="0.25"/>
    <row r="11" spans="1:7" ht="15" customHeight="1" x14ac:dyDescent="0.25">
      <c r="A11" s="2"/>
      <c r="B11" s="2"/>
      <c r="C11" s="2"/>
      <c r="D11" s="2"/>
      <c r="E11" s="2"/>
      <c r="F11" s="2"/>
      <c r="G11" s="2"/>
    </row>
    <row r="12" spans="1:7" ht="15" customHeight="1" x14ac:dyDescent="0.25">
      <c r="A12" s="326" t="s">
        <v>0</v>
      </c>
      <c r="B12" s="326"/>
      <c r="C12" s="326"/>
      <c r="D12" s="326"/>
      <c r="E12" s="326"/>
      <c r="F12" s="326"/>
      <c r="G12" s="326"/>
    </row>
    <row r="13" spans="1:7" ht="15" customHeight="1" x14ac:dyDescent="0.25">
      <c r="A13" s="326"/>
      <c r="B13" s="326"/>
      <c r="C13" s="326"/>
      <c r="D13" s="326"/>
      <c r="E13" s="326"/>
      <c r="F13" s="326"/>
      <c r="G13" s="326"/>
    </row>
    <row r="21" spans="1:7" x14ac:dyDescent="0.25">
      <c r="A21" s="326" t="s">
        <v>1</v>
      </c>
      <c r="B21" s="326"/>
      <c r="C21" s="326"/>
      <c r="D21" s="326"/>
      <c r="E21" s="326"/>
      <c r="F21" s="326"/>
      <c r="G21" s="326"/>
    </row>
    <row r="22" spans="1:7" ht="15" customHeight="1" x14ac:dyDescent="0.25">
      <c r="A22" s="326"/>
      <c r="B22" s="326"/>
      <c r="C22" s="326"/>
      <c r="D22" s="326"/>
      <c r="E22" s="326"/>
      <c r="F22" s="326"/>
      <c r="G22" s="326"/>
    </row>
    <row r="23" spans="1:7" ht="15" customHeight="1" x14ac:dyDescent="0.25">
      <c r="A23" s="326"/>
      <c r="B23" s="326"/>
      <c r="C23" s="326"/>
      <c r="D23" s="326"/>
      <c r="E23" s="326"/>
      <c r="F23" s="326"/>
      <c r="G23" s="326"/>
    </row>
  </sheetData>
  <mergeCells count="2">
    <mergeCell ref="A12:G13"/>
    <mergeCell ref="A21:G23"/>
  </mergeCells>
  <pageMargins left="0.70000000000000007" right="0.70000000000000007" top="1.1437000000000002" bottom="1.1437000000000002" header="0.75000000000000011" footer="0.75000000000000011"/>
  <pageSetup paperSize="9" scale="71" fitToWidth="0"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1"/>
  <dimension ref="A1:AMI34"/>
  <sheetViews>
    <sheetView showGridLines="0" zoomScale="60" zoomScaleNormal="60" zoomScaleSheetLayoutView="20" workbookViewId="0"/>
  </sheetViews>
  <sheetFormatPr baseColWidth="10" defaultRowHeight="15" x14ac:dyDescent="0.2"/>
  <cols>
    <col min="1" max="1" width="32.125" style="13" customWidth="1"/>
    <col min="2" max="2" width="35.375" style="13" customWidth="1"/>
    <col min="3" max="4" width="25.625" style="13" customWidth="1"/>
    <col min="5" max="6" width="19.125" style="13" customWidth="1"/>
    <col min="7" max="7" width="47" style="13" customWidth="1"/>
    <col min="8" max="11" width="15.625" style="13" customWidth="1"/>
    <col min="12" max="12" width="22.125" style="13" customWidth="1"/>
    <col min="13" max="13" width="27.125" style="13" customWidth="1"/>
    <col min="14" max="14" width="41.125" style="13" customWidth="1"/>
    <col min="15" max="15" width="31.625" style="13" customWidth="1"/>
    <col min="16" max="16" width="10.625" customWidth="1"/>
    <col min="17" max="17" width="27.25" style="13" customWidth="1"/>
    <col min="18" max="18" width="25" style="13" customWidth="1"/>
    <col min="19" max="28" width="11.875" style="13" customWidth="1"/>
    <col min="29" max="29" width="12.375" style="13" bestFit="1" customWidth="1"/>
    <col min="30" max="30" width="13.625" style="13" customWidth="1"/>
    <col min="31" max="32" width="11.875" style="13" customWidth="1"/>
    <col min="33" max="33" width="13.625" style="13" customWidth="1"/>
    <col min="34" max="36" width="11.875" style="13" customWidth="1"/>
    <col min="37" max="1023" width="10.625" style="13" customWidth="1"/>
    <col min="1024" max="1024" width="11" customWidth="1"/>
  </cols>
  <sheetData>
    <row r="1" spans="1:1023" ht="44.1" customHeight="1" x14ac:dyDescent="0.2">
      <c r="A1" s="12"/>
      <c r="B1" s="12"/>
      <c r="C1" s="12"/>
      <c r="D1" s="12"/>
      <c r="E1" s="12"/>
      <c r="F1" s="12"/>
      <c r="G1" s="12"/>
      <c r="H1" s="12"/>
      <c r="I1" s="12"/>
      <c r="J1" s="12"/>
      <c r="K1" s="12"/>
      <c r="L1" s="12"/>
      <c r="M1" s="12"/>
      <c r="N1" s="12"/>
      <c r="O1" s="12"/>
    </row>
    <row r="2" spans="1:1023" ht="44.1" customHeight="1" x14ac:dyDescent="0.2">
      <c r="A2" s="12"/>
      <c r="B2" s="12"/>
      <c r="C2" s="12"/>
      <c r="D2" s="12"/>
      <c r="E2" s="12"/>
      <c r="F2" s="12"/>
      <c r="G2" s="12"/>
      <c r="H2" s="12"/>
      <c r="I2" s="12"/>
      <c r="J2" s="12"/>
      <c r="K2" s="12"/>
      <c r="L2" s="12"/>
      <c r="M2" s="12"/>
      <c r="N2" s="12"/>
      <c r="O2" s="12"/>
    </row>
    <row r="3" spans="1:1023" ht="44.1" customHeight="1" x14ac:dyDescent="0.2">
      <c r="A3" s="12"/>
      <c r="B3" s="12"/>
      <c r="C3" s="12"/>
      <c r="D3" s="12"/>
      <c r="E3" s="12"/>
      <c r="F3" s="12"/>
      <c r="G3" s="12"/>
      <c r="H3" s="12"/>
      <c r="I3" s="12"/>
      <c r="J3" s="12"/>
      <c r="K3" s="12"/>
      <c r="L3" s="12"/>
      <c r="M3" s="12"/>
      <c r="N3" s="12"/>
      <c r="O3" s="12"/>
    </row>
    <row r="4" spans="1:1023" ht="44.1" customHeight="1" thickBot="1" x14ac:dyDescent="0.25">
      <c r="A4" s="12"/>
      <c r="B4" s="12"/>
      <c r="C4" s="12"/>
      <c r="D4" s="12"/>
      <c r="E4" s="12"/>
      <c r="F4" s="12"/>
      <c r="G4" s="12"/>
      <c r="H4" s="12"/>
      <c r="I4" s="12"/>
      <c r="J4" s="12"/>
      <c r="K4" s="12"/>
      <c r="L4" s="12"/>
      <c r="M4" s="12"/>
      <c r="N4" s="12"/>
      <c r="O4" s="12"/>
    </row>
    <row r="5" spans="1:1023" s="14" customFormat="1" ht="44.1" customHeight="1" thickBot="1" x14ac:dyDescent="0.25">
      <c r="A5" s="403" t="s">
        <v>36</v>
      </c>
      <c r="B5" s="404"/>
      <c r="C5" s="404"/>
      <c r="D5" s="404"/>
      <c r="E5" s="404"/>
      <c r="F5" s="404"/>
      <c r="G5" s="404"/>
      <c r="H5" s="404"/>
      <c r="I5" s="404"/>
      <c r="J5" s="404"/>
      <c r="K5" s="404"/>
      <c r="L5" s="404"/>
      <c r="M5" s="404"/>
      <c r="N5" s="404"/>
      <c r="O5" s="406"/>
      <c r="P5"/>
    </row>
    <row r="6" spans="1:1023" s="14" customFormat="1" ht="135" customHeight="1" thickBot="1" x14ac:dyDescent="0.25">
      <c r="A6" s="407" t="s">
        <v>37</v>
      </c>
      <c r="B6" s="407"/>
      <c r="C6" s="407"/>
      <c r="D6" s="407"/>
      <c r="E6" s="407"/>
      <c r="F6" s="407" t="s">
        <v>38</v>
      </c>
      <c r="G6" s="407"/>
      <c r="H6" s="407"/>
      <c r="I6" s="407"/>
      <c r="J6" s="407"/>
      <c r="K6" s="442" t="s">
        <v>39</v>
      </c>
      <c r="L6" s="410"/>
      <c r="M6" s="410"/>
      <c r="N6" s="410"/>
      <c r="O6" s="411"/>
      <c r="P6"/>
    </row>
    <row r="7" spans="1:1023" ht="27" thickBot="1" x14ac:dyDescent="0.25">
      <c r="A7" s="412" t="s">
        <v>40</v>
      </c>
      <c r="B7" s="413"/>
      <c r="C7" s="413"/>
      <c r="D7" s="413"/>
      <c r="E7" s="413"/>
      <c r="F7" s="413"/>
      <c r="G7" s="413"/>
      <c r="H7" s="413"/>
      <c r="I7" s="413"/>
      <c r="J7" s="413"/>
      <c r="K7" s="413"/>
      <c r="L7" s="413"/>
      <c r="M7" s="413"/>
      <c r="N7" s="413"/>
      <c r="O7" s="415"/>
    </row>
    <row r="8" spans="1:1023" s="15" customFormat="1" ht="23.25" customHeight="1" x14ac:dyDescent="0.2">
      <c r="A8" s="399" t="s">
        <v>195</v>
      </c>
      <c r="B8" s="400"/>
      <c r="C8" s="400"/>
      <c r="D8" s="400"/>
      <c r="E8" s="400"/>
      <c r="F8" s="400"/>
      <c r="G8" s="400"/>
      <c r="H8" s="400"/>
      <c r="I8" s="400"/>
      <c r="J8" s="400"/>
      <c r="K8" s="400"/>
      <c r="L8" s="400"/>
      <c r="M8" s="400"/>
      <c r="N8" s="400"/>
      <c r="O8" s="402"/>
      <c r="P8"/>
    </row>
    <row r="9" spans="1:1023" s="15" customFormat="1" ht="20.100000000000001" customHeight="1" x14ac:dyDescent="0.2">
      <c r="A9" s="381" t="s">
        <v>41</v>
      </c>
      <c r="B9" s="382"/>
      <c r="C9" s="382"/>
      <c r="D9" s="382"/>
      <c r="E9" s="382"/>
      <c r="F9" s="382"/>
      <c r="G9" s="382"/>
      <c r="H9" s="382"/>
      <c r="I9" s="382"/>
      <c r="J9" s="382"/>
      <c r="K9" s="382"/>
      <c r="L9" s="382"/>
      <c r="M9" s="382"/>
      <c r="N9" s="382"/>
      <c r="O9" s="384"/>
      <c r="P9"/>
    </row>
    <row r="10" spans="1:1023" s="15" customFormat="1" ht="20.100000000000001" customHeight="1" thickBot="1" x14ac:dyDescent="0.25">
      <c r="A10" s="381"/>
      <c r="B10" s="382"/>
      <c r="C10" s="382"/>
      <c r="D10" s="382"/>
      <c r="E10" s="382"/>
      <c r="F10" s="382"/>
      <c r="G10" s="382"/>
      <c r="H10" s="382"/>
      <c r="I10" s="382"/>
      <c r="J10" s="382"/>
      <c r="K10" s="382"/>
      <c r="L10" s="382"/>
      <c r="M10" s="382"/>
      <c r="N10" s="382"/>
      <c r="O10" s="384"/>
      <c r="P10"/>
    </row>
    <row r="11" spans="1:1023" s="15" customFormat="1" ht="14.45" customHeight="1" x14ac:dyDescent="0.2">
      <c r="A11" s="381" t="s">
        <v>42</v>
      </c>
      <c r="B11" s="382"/>
      <c r="C11" s="382"/>
      <c r="D11" s="382"/>
      <c r="E11" s="382"/>
      <c r="F11" s="382"/>
      <c r="G11" s="382"/>
      <c r="H11" s="382"/>
      <c r="I11" s="382"/>
      <c r="J11" s="382"/>
      <c r="K11" s="382"/>
      <c r="L11" s="382"/>
      <c r="M11" s="382"/>
      <c r="N11" s="382"/>
      <c r="O11" s="384"/>
      <c r="P11"/>
      <c r="Q11" s="389" t="s">
        <v>43</v>
      </c>
      <c r="R11" s="390"/>
      <c r="S11" s="390"/>
      <c r="T11" s="390"/>
      <c r="U11" s="390"/>
      <c r="V11" s="390"/>
      <c r="W11" s="390"/>
      <c r="X11" s="390"/>
      <c r="Y11" s="390"/>
      <c r="Z11" s="390"/>
      <c r="AA11" s="390"/>
      <c r="AB11" s="390"/>
      <c r="AC11" s="390"/>
      <c r="AD11" s="390"/>
      <c r="AE11" s="390"/>
      <c r="AF11" s="390"/>
      <c r="AG11" s="390"/>
      <c r="AH11" s="390"/>
      <c r="AI11" s="426"/>
      <c r="AJ11" s="16"/>
    </row>
    <row r="12" spans="1:1023" s="15" customFormat="1" ht="15" customHeight="1" thickBot="1" x14ac:dyDescent="0.25">
      <c r="A12" s="385"/>
      <c r="B12" s="386"/>
      <c r="C12" s="386"/>
      <c r="D12" s="386"/>
      <c r="E12" s="386"/>
      <c r="F12" s="386"/>
      <c r="G12" s="386"/>
      <c r="H12" s="386"/>
      <c r="I12" s="386"/>
      <c r="J12" s="386"/>
      <c r="K12" s="386"/>
      <c r="L12" s="386"/>
      <c r="M12" s="386"/>
      <c r="N12" s="386"/>
      <c r="O12" s="388"/>
      <c r="P12"/>
      <c r="Q12" s="393"/>
      <c r="R12" s="394"/>
      <c r="S12" s="394"/>
      <c r="T12" s="394"/>
      <c r="U12" s="394"/>
      <c r="V12" s="394"/>
      <c r="W12" s="394"/>
      <c r="X12" s="394"/>
      <c r="Y12" s="394"/>
      <c r="Z12" s="394"/>
      <c r="AA12" s="394"/>
      <c r="AB12" s="394"/>
      <c r="AC12" s="394"/>
      <c r="AD12" s="394"/>
      <c r="AE12" s="394"/>
      <c r="AF12" s="394"/>
      <c r="AG12" s="394"/>
      <c r="AH12" s="394"/>
      <c r="AI12" s="427"/>
      <c r="AJ12" s="16"/>
    </row>
    <row r="13" spans="1:1023" ht="47.25" customHeight="1" thickBot="1" x14ac:dyDescent="0.25">
      <c r="A13" s="378" t="s">
        <v>44</v>
      </c>
      <c r="B13" s="378" t="s">
        <v>45</v>
      </c>
      <c r="C13" s="378"/>
      <c r="D13" s="378"/>
      <c r="E13" s="378"/>
      <c r="F13" s="378"/>
      <c r="G13" s="378" t="s">
        <v>46</v>
      </c>
      <c r="H13" s="397" t="s">
        <v>563</v>
      </c>
      <c r="I13" s="397"/>
      <c r="J13" s="397"/>
      <c r="K13" s="397"/>
      <c r="L13" s="378" t="s">
        <v>47</v>
      </c>
      <c r="M13" s="378" t="s">
        <v>48</v>
      </c>
      <c r="N13" s="378" t="s">
        <v>49</v>
      </c>
      <c r="O13" s="377" t="s">
        <v>50</v>
      </c>
      <c r="Q13" s="379" t="s">
        <v>45</v>
      </c>
      <c r="R13" s="379"/>
      <c r="S13" s="489" t="s">
        <v>51</v>
      </c>
      <c r="T13" s="489"/>
      <c r="U13" s="489"/>
      <c r="V13" s="489"/>
      <c r="W13" s="489" t="s">
        <v>52</v>
      </c>
      <c r="X13" s="489"/>
      <c r="Y13" s="489"/>
      <c r="Z13" s="489"/>
      <c r="AA13" s="489" t="s">
        <v>53</v>
      </c>
      <c r="AB13" s="489"/>
      <c r="AC13" s="489"/>
      <c r="AD13" s="489"/>
      <c r="AE13" s="489" t="s">
        <v>54</v>
      </c>
      <c r="AF13" s="489"/>
      <c r="AG13" s="489"/>
      <c r="AH13" s="489"/>
      <c r="AI13" s="379" t="s">
        <v>55</v>
      </c>
      <c r="AMI13"/>
    </row>
    <row r="14" spans="1:1023" s="15" customFormat="1" ht="63" customHeight="1" thickBot="1" x14ac:dyDescent="0.25">
      <c r="A14" s="377"/>
      <c r="B14" s="28" t="s">
        <v>56</v>
      </c>
      <c r="C14" s="28" t="s">
        <v>57</v>
      </c>
      <c r="D14" s="28" t="s">
        <v>58</v>
      </c>
      <c r="E14" s="28" t="s">
        <v>59</v>
      </c>
      <c r="F14" s="28" t="s">
        <v>60</v>
      </c>
      <c r="G14" s="398"/>
      <c r="H14" s="28" t="s">
        <v>61</v>
      </c>
      <c r="I14" s="28" t="s">
        <v>62</v>
      </c>
      <c r="J14" s="28" t="s">
        <v>63</v>
      </c>
      <c r="K14" s="28" t="s">
        <v>64</v>
      </c>
      <c r="L14" s="398"/>
      <c r="M14" s="398"/>
      <c r="N14" s="398"/>
      <c r="O14" s="378"/>
      <c r="P14"/>
      <c r="Q14" s="28" t="s">
        <v>56</v>
      </c>
      <c r="R14" s="28" t="s">
        <v>57</v>
      </c>
      <c r="S14" s="43" t="s">
        <v>65</v>
      </c>
      <c r="T14" s="43" t="s">
        <v>66</v>
      </c>
      <c r="U14" s="43" t="s">
        <v>67</v>
      </c>
      <c r="V14" s="28" t="s">
        <v>68</v>
      </c>
      <c r="W14" s="43" t="s">
        <v>69</v>
      </c>
      <c r="X14" s="43" t="s">
        <v>70</v>
      </c>
      <c r="Y14" s="43" t="s">
        <v>71</v>
      </c>
      <c r="Z14" s="28" t="s">
        <v>72</v>
      </c>
      <c r="AA14" s="43" t="s">
        <v>73</v>
      </c>
      <c r="AB14" s="43" t="s">
        <v>74</v>
      </c>
      <c r="AC14" s="43" t="s">
        <v>75</v>
      </c>
      <c r="AD14" s="28" t="s">
        <v>76</v>
      </c>
      <c r="AE14" s="43" t="s">
        <v>77</v>
      </c>
      <c r="AF14" s="43" t="s">
        <v>78</v>
      </c>
      <c r="AG14" s="43" t="s">
        <v>79</v>
      </c>
      <c r="AH14" s="28" t="s">
        <v>80</v>
      </c>
      <c r="AI14" s="379"/>
    </row>
    <row r="15" spans="1:1023" s="15" customFormat="1" ht="186.75" customHeight="1" thickBot="1" x14ac:dyDescent="0.25">
      <c r="A15" s="294" t="s">
        <v>196</v>
      </c>
      <c r="B15" s="45" t="s">
        <v>197</v>
      </c>
      <c r="C15" s="45" t="s">
        <v>198</v>
      </c>
      <c r="D15" s="18" t="s">
        <v>84</v>
      </c>
      <c r="E15" s="46">
        <f>+AI15</f>
        <v>12</v>
      </c>
      <c r="F15" s="47" t="s">
        <v>85</v>
      </c>
      <c r="G15" s="48" t="s">
        <v>199</v>
      </c>
      <c r="H15" s="46">
        <f>+V15</f>
        <v>3</v>
      </c>
      <c r="I15" s="46">
        <f>+Z15</f>
        <v>3</v>
      </c>
      <c r="J15" s="46">
        <f>+AD15</f>
        <v>3</v>
      </c>
      <c r="K15" s="46">
        <f>+AH15</f>
        <v>3</v>
      </c>
      <c r="L15" s="203" t="s">
        <v>564</v>
      </c>
      <c r="M15" s="203" t="s">
        <v>565</v>
      </c>
      <c r="N15" s="48" t="s">
        <v>200</v>
      </c>
      <c r="O15" s="49"/>
      <c r="P15" s="156"/>
      <c r="Q15" s="45" t="s">
        <v>197</v>
      </c>
      <c r="R15" s="45" t="s">
        <v>198</v>
      </c>
      <c r="S15" s="50">
        <v>1</v>
      </c>
      <c r="T15" s="51">
        <v>1</v>
      </c>
      <c r="U15" s="51">
        <v>1</v>
      </c>
      <c r="V15" s="31">
        <f>+IF($D15="Porcentaje",IF(AND(S15&lt;&gt;"",T15="",U15=""),S15,IF(AND(S15&lt;&gt;"",T15&lt;&gt;"",U15=""),T15,IF(AND(S15&lt;&gt;"",T15&lt;&gt;"",U15&lt;&gt;""),U15,0))),SUM(S15:U15))</f>
        <v>3</v>
      </c>
      <c r="W15" s="51">
        <v>1</v>
      </c>
      <c r="X15" s="51">
        <v>1</v>
      </c>
      <c r="Y15" s="51">
        <v>1</v>
      </c>
      <c r="Z15" s="31">
        <f>+IF($D15="Porcentaje",IF(AND(W15&lt;&gt;"",X15="",Y15=""),W15,IF(AND(W15&lt;&gt;"",X15&lt;&gt;"",Y15=""),X15,IF(AND(W15&lt;&gt;"",X15&lt;&gt;"",Y15&lt;&gt;""),Y15,0))),SUM(W15:Y15))</f>
        <v>3</v>
      </c>
      <c r="AA15" s="51">
        <v>1</v>
      </c>
      <c r="AB15" s="51">
        <v>1</v>
      </c>
      <c r="AC15" s="51">
        <v>1</v>
      </c>
      <c r="AD15" s="31">
        <f>+IF($D15="Porcentaje",IF(AND(AA15&lt;&gt;"",AB15="",AC15=""),AA15,IF(AND(AA15&lt;&gt;"",AB15&lt;&gt;"",AC15=""),AB15,IF(AND(AA15&lt;&gt;"",AB15&lt;&gt;"",AC15&lt;&gt;""),AC15,0))),SUM(AA15:AC15))</f>
        <v>3</v>
      </c>
      <c r="AE15" s="51">
        <v>1</v>
      </c>
      <c r="AF15" s="51">
        <v>1</v>
      </c>
      <c r="AG15" s="51">
        <v>1</v>
      </c>
      <c r="AH15" s="31">
        <f>+IF($D15="Porcentaje",IF(AND(AE15&lt;&gt;"",AF15="",AG15=""),AE15,IF(AND(AE15&lt;&gt;"",AF15&lt;&gt;"",AG15=""),AF15,IF(AND(AE15&lt;&gt;"",AF15&lt;&gt;"",AG15&lt;&gt;""),AG15,0))),SUM(AE15:AG15))</f>
        <v>3</v>
      </c>
      <c r="AI15" s="31">
        <f>+IFERROR(IF(D15="Porcentaje",IF(AND(COUNT(S15:U15)&gt;=0,COUNT(W15:Y15)=0,COUNT(AA15:AC15)=0,COUNT(AE15:AG15)=0),V15,IF(AND(COUNT(S15:U15)&gt;=1,COUNT(W15:Y15)&gt;=1,COUNT(AA15:AC15)=0,COUNT(AE15:AG15)=0),Z15,IF(AND(COUNT(S15:U15)&gt;=1,COUNT(W15:Y15)&gt;=1,COUNT(AA15:AC15)&gt;=1,COUNT(AE15:AG15)=0),AD15,IF(AND(COUNT(S15:U15)&gt;=1,COUNT(W15:Y15)&gt;=1,COUNT(AA15:AC15)&gt;=1,COUNT(AE15:AG15)&gt;=1),AH15,"-")))),SUM(V15,Z15,AD15,AH15)),"-")</f>
        <v>12</v>
      </c>
      <c r="AJ15" s="159"/>
      <c r="AK15" s="159"/>
      <c r="AL15" s="159"/>
      <c r="AM15" s="159"/>
      <c r="AN15" s="159"/>
      <c r="AO15" s="159"/>
      <c r="AP15" s="159"/>
      <c r="AQ15" s="159"/>
      <c r="AR15" s="159"/>
      <c r="AS15" s="159"/>
      <c r="AT15" s="159"/>
      <c r="AU15" s="159"/>
      <c r="AV15" s="159"/>
      <c r="AW15" s="159"/>
    </row>
    <row r="16" spans="1:1023" s="15" customFormat="1" ht="99.95" customHeight="1" thickBot="1" x14ac:dyDescent="0.25">
      <c r="A16" s="493" t="s">
        <v>201</v>
      </c>
      <c r="B16" s="52" t="s">
        <v>202</v>
      </c>
      <c r="C16" s="52" t="s">
        <v>203</v>
      </c>
      <c r="D16" s="18" t="s">
        <v>84</v>
      </c>
      <c r="E16" s="46">
        <f t="shared" ref="E16:E25" si="0">+AI16</f>
        <v>12</v>
      </c>
      <c r="F16" s="47" t="s">
        <v>85</v>
      </c>
      <c r="G16" s="53" t="s">
        <v>204</v>
      </c>
      <c r="H16" s="46">
        <f t="shared" ref="H16:H25" si="1">+V16</f>
        <v>3</v>
      </c>
      <c r="I16" s="46">
        <f t="shared" ref="I16:I25" si="2">+Z16</f>
        <v>3</v>
      </c>
      <c r="J16" s="46">
        <f t="shared" ref="J16:J25" si="3">+AD16</f>
        <v>3</v>
      </c>
      <c r="K16" s="46">
        <f t="shared" ref="K16:K25" si="4">+AH16</f>
        <v>3</v>
      </c>
      <c r="L16" s="496" t="s">
        <v>562</v>
      </c>
      <c r="M16" s="203" t="s">
        <v>566</v>
      </c>
      <c r="N16" s="53" t="s">
        <v>205</v>
      </c>
      <c r="O16" s="49"/>
      <c r="P16" s="156"/>
      <c r="Q16" s="52" t="s">
        <v>202</v>
      </c>
      <c r="R16" s="52" t="s">
        <v>203</v>
      </c>
      <c r="S16" s="50">
        <v>1</v>
      </c>
      <c r="T16" s="51">
        <v>1</v>
      </c>
      <c r="U16" s="51">
        <v>1</v>
      </c>
      <c r="V16" s="31">
        <f t="shared" ref="V16:V25" si="5">+IF($D16="Porcentaje",IF(AND(S16&lt;&gt;"",T16="",U16=""),S16,IF(AND(S16&lt;&gt;"",T16&lt;&gt;"",U16=""),T16,IF(AND(S16&lt;&gt;"",T16&lt;&gt;"",U16&lt;&gt;""),U16,0))),SUM(S16:U16))</f>
        <v>3</v>
      </c>
      <c r="W16" s="51">
        <v>1</v>
      </c>
      <c r="X16" s="51">
        <v>1</v>
      </c>
      <c r="Y16" s="51">
        <v>1</v>
      </c>
      <c r="Z16" s="31">
        <f t="shared" ref="Z16:Z25" si="6">+IF($D16="Porcentaje",IF(AND(W16&lt;&gt;"",X16="",Y16=""),W16,IF(AND(W16&lt;&gt;"",X16&lt;&gt;"",Y16=""),X16,IF(AND(W16&lt;&gt;"",X16&lt;&gt;"",Y16&lt;&gt;""),Y16,0))),SUM(W16:Y16))</f>
        <v>3</v>
      </c>
      <c r="AA16" s="51">
        <v>1</v>
      </c>
      <c r="AB16" s="51">
        <v>1</v>
      </c>
      <c r="AC16" s="51">
        <v>1</v>
      </c>
      <c r="AD16" s="31">
        <f t="shared" ref="AD16:AD25" si="7">+IF($D16="Porcentaje",IF(AND(AA16&lt;&gt;"",AB16="",AC16=""),AA16,IF(AND(AA16&lt;&gt;"",AB16&lt;&gt;"",AC16=""),AB16,IF(AND(AA16&lt;&gt;"",AB16&lt;&gt;"",AC16&lt;&gt;""),AC16,0))),SUM(AA16:AC16))</f>
        <v>3</v>
      </c>
      <c r="AE16" s="51">
        <v>1</v>
      </c>
      <c r="AF16" s="51">
        <v>1</v>
      </c>
      <c r="AG16" s="51">
        <v>1</v>
      </c>
      <c r="AH16" s="31">
        <f t="shared" ref="AH16:AH23" si="8">+IF($D16="Porcentaje",IF(AND(AE16&lt;&gt;"",AF16="",AG16=""),AE16,IF(AND(AE16&lt;&gt;"",AF16&lt;&gt;"",AG16=""),AF16,IF(AND(AE16&lt;&gt;"",AF16&lt;&gt;"",AG16&lt;&gt;""),AG16,0))),SUM(AE16:AG16))</f>
        <v>3</v>
      </c>
      <c r="AI16" s="31">
        <f t="shared" ref="AI16:AI25" si="9">+IFERROR(IF(D16="Porcentaje",IF(AND(COUNT(S16:U16)&gt;=0,COUNT(W16:Y16)=0,COUNT(AA16:AC16)=0,COUNT(AE16:AG16)=0),V16,IF(AND(COUNT(S16:U16)&gt;=1,COUNT(W16:Y16)&gt;=1,COUNT(AA16:AC16)=0,COUNT(AE16:AG16)=0),Z16,IF(AND(COUNT(S16:U16)&gt;=1,COUNT(W16:Y16)&gt;=1,COUNT(AA16:AC16)&gt;=1,COUNT(AE16:AG16)=0),AD16,IF(AND(COUNT(S16:U16)&gt;=1,COUNT(W16:Y16)&gt;=1,COUNT(AA16:AC16)&gt;=1,COUNT(AE16:AG16)&gt;=1),AH16,"-")))),SUM(V16,Z16,AD16,AH16)),"-")</f>
        <v>12</v>
      </c>
      <c r="AJ16" s="159"/>
      <c r="AK16" s="159"/>
      <c r="AL16" s="159"/>
      <c r="AM16" s="159"/>
      <c r="AN16" s="159"/>
      <c r="AO16" s="159"/>
      <c r="AP16" s="159"/>
      <c r="AQ16" s="159"/>
      <c r="AR16" s="159"/>
      <c r="AS16" s="159"/>
      <c r="AT16" s="159"/>
      <c r="AU16" s="159"/>
      <c r="AV16" s="159"/>
      <c r="AW16" s="159"/>
    </row>
    <row r="17" spans="1:49" s="15" customFormat="1" ht="107.25" customHeight="1" thickBot="1" x14ac:dyDescent="0.25">
      <c r="A17" s="494"/>
      <c r="B17" s="52" t="s">
        <v>206</v>
      </c>
      <c r="C17" s="52" t="s">
        <v>207</v>
      </c>
      <c r="D17" s="18" t="s">
        <v>84</v>
      </c>
      <c r="E17" s="46">
        <f t="shared" si="0"/>
        <v>13</v>
      </c>
      <c r="F17" s="47" t="s">
        <v>85</v>
      </c>
      <c r="G17" s="53" t="s">
        <v>208</v>
      </c>
      <c r="H17" s="46">
        <f t="shared" si="1"/>
        <v>3</v>
      </c>
      <c r="I17" s="46">
        <f t="shared" si="2"/>
        <v>3</v>
      </c>
      <c r="J17" s="46">
        <f t="shared" si="3"/>
        <v>3</v>
      </c>
      <c r="K17" s="46">
        <f t="shared" si="4"/>
        <v>4</v>
      </c>
      <c r="L17" s="497"/>
      <c r="M17" s="203" t="s">
        <v>539</v>
      </c>
      <c r="N17" s="53" t="s">
        <v>209</v>
      </c>
      <c r="O17" s="49"/>
      <c r="P17" s="156"/>
      <c r="Q17" s="52" t="s">
        <v>206</v>
      </c>
      <c r="R17" s="52" t="s">
        <v>207</v>
      </c>
      <c r="S17" s="50">
        <v>1</v>
      </c>
      <c r="T17" s="51">
        <v>1</v>
      </c>
      <c r="U17" s="51">
        <v>1</v>
      </c>
      <c r="V17" s="31">
        <f t="shared" si="5"/>
        <v>3</v>
      </c>
      <c r="W17" s="51">
        <v>1</v>
      </c>
      <c r="X17" s="51">
        <v>1</v>
      </c>
      <c r="Y17" s="51">
        <v>1</v>
      </c>
      <c r="Z17" s="31">
        <f t="shared" si="6"/>
        <v>3</v>
      </c>
      <c r="AA17" s="51">
        <v>1</v>
      </c>
      <c r="AB17" s="51">
        <v>1</v>
      </c>
      <c r="AC17" s="51">
        <v>1</v>
      </c>
      <c r="AD17" s="31">
        <f t="shared" si="7"/>
        <v>3</v>
      </c>
      <c r="AE17" s="51">
        <v>1</v>
      </c>
      <c r="AF17" s="51">
        <v>1</v>
      </c>
      <c r="AG17" s="51">
        <v>2</v>
      </c>
      <c r="AH17" s="31">
        <f t="shared" si="8"/>
        <v>4</v>
      </c>
      <c r="AI17" s="31">
        <f t="shared" si="9"/>
        <v>13</v>
      </c>
      <c r="AJ17" s="159"/>
      <c r="AK17" s="159"/>
      <c r="AL17" s="159"/>
      <c r="AM17" s="159"/>
      <c r="AN17" s="159"/>
      <c r="AO17" s="159"/>
      <c r="AP17" s="159"/>
      <c r="AQ17" s="159"/>
      <c r="AR17" s="159"/>
      <c r="AS17" s="159"/>
      <c r="AT17" s="159"/>
      <c r="AU17" s="159"/>
      <c r="AV17" s="159"/>
      <c r="AW17" s="159"/>
    </row>
    <row r="18" spans="1:49" s="15" customFormat="1" ht="75" customHeight="1" thickBot="1" x14ac:dyDescent="0.25">
      <c r="A18" s="495"/>
      <c r="B18" s="52" t="s">
        <v>210</v>
      </c>
      <c r="C18" s="52" t="s">
        <v>211</v>
      </c>
      <c r="D18" s="18" t="s">
        <v>84</v>
      </c>
      <c r="E18" s="46">
        <f t="shared" si="0"/>
        <v>12</v>
      </c>
      <c r="F18" s="47" t="s">
        <v>85</v>
      </c>
      <c r="G18" s="53" t="s">
        <v>212</v>
      </c>
      <c r="H18" s="46">
        <f t="shared" si="1"/>
        <v>3</v>
      </c>
      <c r="I18" s="46">
        <f t="shared" si="2"/>
        <v>3</v>
      </c>
      <c r="J18" s="46">
        <f t="shared" si="3"/>
        <v>3</v>
      </c>
      <c r="K18" s="46">
        <f t="shared" si="4"/>
        <v>3</v>
      </c>
      <c r="L18" s="498"/>
      <c r="M18" s="203" t="s">
        <v>535</v>
      </c>
      <c r="N18" s="53" t="s">
        <v>213</v>
      </c>
      <c r="O18" s="49"/>
      <c r="P18" s="156"/>
      <c r="Q18" s="52" t="s">
        <v>210</v>
      </c>
      <c r="R18" s="52" t="s">
        <v>211</v>
      </c>
      <c r="S18" s="50">
        <v>1</v>
      </c>
      <c r="T18" s="51">
        <v>1</v>
      </c>
      <c r="U18" s="51">
        <v>1</v>
      </c>
      <c r="V18" s="31">
        <f t="shared" si="5"/>
        <v>3</v>
      </c>
      <c r="W18" s="51">
        <v>1</v>
      </c>
      <c r="X18" s="51">
        <v>1</v>
      </c>
      <c r="Y18" s="51">
        <v>1</v>
      </c>
      <c r="Z18" s="31">
        <f t="shared" si="6"/>
        <v>3</v>
      </c>
      <c r="AA18" s="51">
        <v>1</v>
      </c>
      <c r="AB18" s="51">
        <v>1</v>
      </c>
      <c r="AC18" s="51">
        <v>1</v>
      </c>
      <c r="AD18" s="31">
        <f t="shared" si="7"/>
        <v>3</v>
      </c>
      <c r="AE18" s="51">
        <v>1</v>
      </c>
      <c r="AF18" s="51">
        <v>1</v>
      </c>
      <c r="AG18" s="51">
        <v>1</v>
      </c>
      <c r="AH18" s="31">
        <f t="shared" si="8"/>
        <v>3</v>
      </c>
      <c r="AI18" s="31">
        <f t="shared" si="9"/>
        <v>12</v>
      </c>
      <c r="AJ18" s="159"/>
      <c r="AK18" s="159"/>
      <c r="AL18" s="159"/>
      <c r="AM18" s="159"/>
      <c r="AN18" s="159"/>
      <c r="AO18" s="159"/>
      <c r="AP18" s="159"/>
      <c r="AQ18" s="159"/>
      <c r="AR18" s="159"/>
      <c r="AS18" s="159"/>
      <c r="AT18" s="159"/>
      <c r="AU18" s="159"/>
      <c r="AV18" s="159"/>
      <c r="AW18" s="159"/>
    </row>
    <row r="19" spans="1:49" s="15" customFormat="1" ht="135" customHeight="1" thickBot="1" x14ac:dyDescent="0.25">
      <c r="A19" s="493" t="s">
        <v>214</v>
      </c>
      <c r="B19" s="52" t="s">
        <v>215</v>
      </c>
      <c r="C19" s="52" t="s">
        <v>216</v>
      </c>
      <c r="D19" s="18" t="s">
        <v>84</v>
      </c>
      <c r="E19" s="46">
        <f t="shared" si="0"/>
        <v>12</v>
      </c>
      <c r="F19" s="47" t="s">
        <v>85</v>
      </c>
      <c r="G19" s="53" t="s">
        <v>217</v>
      </c>
      <c r="H19" s="46">
        <f t="shared" si="1"/>
        <v>3</v>
      </c>
      <c r="I19" s="46">
        <f t="shared" si="2"/>
        <v>3</v>
      </c>
      <c r="J19" s="46">
        <f t="shared" si="3"/>
        <v>3</v>
      </c>
      <c r="K19" s="46">
        <f t="shared" si="4"/>
        <v>3</v>
      </c>
      <c r="L19" s="203" t="s">
        <v>567</v>
      </c>
      <c r="M19" s="203" t="s">
        <v>568</v>
      </c>
      <c r="N19" s="53" t="s">
        <v>218</v>
      </c>
      <c r="O19" s="49"/>
      <c r="P19" s="156"/>
      <c r="Q19" s="52" t="s">
        <v>215</v>
      </c>
      <c r="R19" s="52" t="s">
        <v>216</v>
      </c>
      <c r="S19" s="50">
        <v>1</v>
      </c>
      <c r="T19" s="51">
        <v>1</v>
      </c>
      <c r="U19" s="51">
        <v>1</v>
      </c>
      <c r="V19" s="31">
        <f t="shared" si="5"/>
        <v>3</v>
      </c>
      <c r="W19" s="51">
        <v>1</v>
      </c>
      <c r="X19" s="51">
        <v>1</v>
      </c>
      <c r="Y19" s="51">
        <v>1</v>
      </c>
      <c r="Z19" s="31">
        <f t="shared" si="6"/>
        <v>3</v>
      </c>
      <c r="AA19" s="51">
        <v>1</v>
      </c>
      <c r="AB19" s="51">
        <v>1</v>
      </c>
      <c r="AC19" s="51">
        <v>1</v>
      </c>
      <c r="AD19" s="31">
        <f t="shared" si="7"/>
        <v>3</v>
      </c>
      <c r="AE19" s="51">
        <v>1</v>
      </c>
      <c r="AF19" s="51">
        <v>1</v>
      </c>
      <c r="AG19" s="51">
        <v>1</v>
      </c>
      <c r="AH19" s="31">
        <f t="shared" si="8"/>
        <v>3</v>
      </c>
      <c r="AI19" s="31">
        <f t="shared" si="9"/>
        <v>12</v>
      </c>
      <c r="AJ19" s="159"/>
      <c r="AK19" s="159"/>
      <c r="AL19" s="159"/>
      <c r="AM19" s="159"/>
      <c r="AN19" s="159"/>
      <c r="AO19" s="159"/>
      <c r="AP19" s="159"/>
      <c r="AQ19" s="159"/>
      <c r="AR19" s="159"/>
      <c r="AS19" s="159"/>
      <c r="AT19" s="159"/>
      <c r="AU19" s="159"/>
      <c r="AV19" s="159"/>
      <c r="AW19" s="159"/>
    </row>
    <row r="20" spans="1:49" s="15" customFormat="1" ht="234" customHeight="1" thickBot="1" x14ac:dyDescent="0.25">
      <c r="A20" s="495"/>
      <c r="B20" s="54" t="s">
        <v>219</v>
      </c>
      <c r="C20" s="52" t="s">
        <v>220</v>
      </c>
      <c r="D20" s="18" t="s">
        <v>84</v>
      </c>
      <c r="E20" s="46">
        <f t="shared" si="0"/>
        <v>2</v>
      </c>
      <c r="F20" s="47" t="s">
        <v>85</v>
      </c>
      <c r="G20" s="53" t="s">
        <v>477</v>
      </c>
      <c r="H20" s="46">
        <f t="shared" si="1"/>
        <v>0</v>
      </c>
      <c r="I20" s="46">
        <f t="shared" si="2"/>
        <v>1</v>
      </c>
      <c r="J20" s="46">
        <f t="shared" si="3"/>
        <v>0</v>
      </c>
      <c r="K20" s="46">
        <f t="shared" si="4"/>
        <v>1</v>
      </c>
      <c r="L20" s="203" t="s">
        <v>569</v>
      </c>
      <c r="M20" s="203" t="s">
        <v>570</v>
      </c>
      <c r="N20" s="55" t="s">
        <v>221</v>
      </c>
      <c r="O20" s="49"/>
      <c r="P20" s="156"/>
      <c r="Q20" s="52" t="s">
        <v>219</v>
      </c>
      <c r="R20" s="52" t="s">
        <v>220</v>
      </c>
      <c r="S20" s="50">
        <v>0</v>
      </c>
      <c r="T20" s="51">
        <v>0</v>
      </c>
      <c r="U20" s="51">
        <v>0</v>
      </c>
      <c r="V20" s="31">
        <f t="shared" si="5"/>
        <v>0</v>
      </c>
      <c r="W20" s="51">
        <v>0</v>
      </c>
      <c r="X20" s="51">
        <v>0</v>
      </c>
      <c r="Y20" s="51">
        <v>1</v>
      </c>
      <c r="Z20" s="31">
        <f t="shared" si="6"/>
        <v>1</v>
      </c>
      <c r="AA20" s="51">
        <v>0</v>
      </c>
      <c r="AB20" s="51">
        <v>0</v>
      </c>
      <c r="AC20" s="51">
        <v>0</v>
      </c>
      <c r="AD20" s="31">
        <f t="shared" si="7"/>
        <v>0</v>
      </c>
      <c r="AE20" s="51">
        <v>0</v>
      </c>
      <c r="AF20" s="51">
        <v>0</v>
      </c>
      <c r="AG20" s="51">
        <v>1</v>
      </c>
      <c r="AH20" s="31">
        <f t="shared" si="8"/>
        <v>1</v>
      </c>
      <c r="AI20" s="31">
        <f t="shared" si="9"/>
        <v>2</v>
      </c>
      <c r="AJ20" s="159"/>
      <c r="AK20" s="159"/>
      <c r="AL20" s="159"/>
      <c r="AM20" s="159"/>
      <c r="AN20" s="159"/>
      <c r="AO20" s="159"/>
      <c r="AP20" s="159"/>
      <c r="AQ20" s="159"/>
      <c r="AR20" s="159"/>
      <c r="AS20" s="159"/>
      <c r="AT20" s="159"/>
      <c r="AU20" s="159"/>
      <c r="AV20" s="159"/>
      <c r="AW20" s="159"/>
    </row>
    <row r="21" spans="1:49" s="15" customFormat="1" ht="173.25" customHeight="1" thickBot="1" x14ac:dyDescent="0.25">
      <c r="A21" s="499" t="s">
        <v>222</v>
      </c>
      <c r="B21" s="56" t="s">
        <v>223</v>
      </c>
      <c r="C21" s="57" t="s">
        <v>224</v>
      </c>
      <c r="D21" s="18" t="s">
        <v>84</v>
      </c>
      <c r="E21" s="46">
        <f t="shared" si="0"/>
        <v>12</v>
      </c>
      <c r="F21" s="47" t="s">
        <v>85</v>
      </c>
      <c r="G21" s="58" t="s">
        <v>225</v>
      </c>
      <c r="H21" s="46">
        <f t="shared" si="1"/>
        <v>3</v>
      </c>
      <c r="I21" s="46">
        <f t="shared" si="2"/>
        <v>3</v>
      </c>
      <c r="J21" s="46">
        <f t="shared" si="3"/>
        <v>3</v>
      </c>
      <c r="K21" s="46">
        <f t="shared" si="4"/>
        <v>3</v>
      </c>
      <c r="L21" s="496" t="s">
        <v>571</v>
      </c>
      <c r="M21" s="501" t="s">
        <v>562</v>
      </c>
      <c r="N21" s="58" t="s">
        <v>226</v>
      </c>
      <c r="O21" s="49"/>
      <c r="P21" s="156"/>
      <c r="Q21" s="60" t="s">
        <v>223</v>
      </c>
      <c r="R21" s="204" t="s">
        <v>224</v>
      </c>
      <c r="S21" s="50">
        <v>1</v>
      </c>
      <c r="T21" s="51">
        <v>1</v>
      </c>
      <c r="U21" s="51">
        <v>1</v>
      </c>
      <c r="V21" s="31">
        <f t="shared" si="5"/>
        <v>3</v>
      </c>
      <c r="W21" s="51">
        <v>1</v>
      </c>
      <c r="X21" s="51">
        <v>1</v>
      </c>
      <c r="Y21" s="51">
        <v>1</v>
      </c>
      <c r="Z21" s="31">
        <f t="shared" si="6"/>
        <v>3</v>
      </c>
      <c r="AA21" s="51">
        <v>1</v>
      </c>
      <c r="AB21" s="51">
        <v>1</v>
      </c>
      <c r="AC21" s="51">
        <v>1</v>
      </c>
      <c r="AD21" s="31">
        <f t="shared" si="7"/>
        <v>3</v>
      </c>
      <c r="AE21" s="51">
        <v>1</v>
      </c>
      <c r="AF21" s="51">
        <v>1</v>
      </c>
      <c r="AG21" s="51">
        <v>1</v>
      </c>
      <c r="AH21" s="31">
        <f t="shared" si="8"/>
        <v>3</v>
      </c>
      <c r="AI21" s="31">
        <f t="shared" si="9"/>
        <v>12</v>
      </c>
      <c r="AJ21" s="159"/>
      <c r="AK21" s="159"/>
      <c r="AL21" s="159"/>
      <c r="AM21" s="159"/>
      <c r="AN21" s="159"/>
      <c r="AO21" s="159"/>
      <c r="AP21" s="159"/>
      <c r="AQ21" s="159"/>
      <c r="AR21" s="159"/>
      <c r="AS21" s="159"/>
      <c r="AT21" s="159"/>
      <c r="AU21" s="159"/>
      <c r="AV21" s="159"/>
      <c r="AW21" s="159"/>
    </row>
    <row r="22" spans="1:49" s="15" customFormat="1" ht="183.75" customHeight="1" thickBot="1" x14ac:dyDescent="0.25">
      <c r="A22" s="500"/>
      <c r="B22" s="59" t="s">
        <v>227</v>
      </c>
      <c r="C22" s="60" t="s">
        <v>224</v>
      </c>
      <c r="D22" s="18" t="s">
        <v>84</v>
      </c>
      <c r="E22" s="19">
        <f t="shared" si="0"/>
        <v>4</v>
      </c>
      <c r="F22" s="47" t="s">
        <v>85</v>
      </c>
      <c r="G22" s="58" t="s">
        <v>225</v>
      </c>
      <c r="H22" s="46">
        <f t="shared" si="1"/>
        <v>1</v>
      </c>
      <c r="I22" s="46">
        <f t="shared" si="2"/>
        <v>1</v>
      </c>
      <c r="J22" s="46">
        <f t="shared" si="3"/>
        <v>1</v>
      </c>
      <c r="K22" s="46">
        <f t="shared" si="4"/>
        <v>1</v>
      </c>
      <c r="L22" s="498"/>
      <c r="M22" s="502"/>
      <c r="N22" s="58" t="s">
        <v>226</v>
      </c>
      <c r="O22" s="49"/>
      <c r="P22" s="156"/>
      <c r="Q22" s="60" t="s">
        <v>227</v>
      </c>
      <c r="R22" s="60" t="s">
        <v>224</v>
      </c>
      <c r="S22" s="50">
        <v>1</v>
      </c>
      <c r="T22" s="51">
        <v>0</v>
      </c>
      <c r="U22" s="51">
        <v>0</v>
      </c>
      <c r="V22" s="31">
        <f t="shared" si="5"/>
        <v>1</v>
      </c>
      <c r="W22" s="51">
        <v>1</v>
      </c>
      <c r="X22" s="51">
        <v>0</v>
      </c>
      <c r="Y22" s="51">
        <v>0</v>
      </c>
      <c r="Z22" s="31">
        <f t="shared" si="6"/>
        <v>1</v>
      </c>
      <c r="AA22" s="51">
        <v>1</v>
      </c>
      <c r="AB22" s="51">
        <v>0</v>
      </c>
      <c r="AC22" s="51">
        <v>0</v>
      </c>
      <c r="AD22" s="31">
        <f t="shared" si="7"/>
        <v>1</v>
      </c>
      <c r="AE22" s="51">
        <v>1</v>
      </c>
      <c r="AF22" s="51">
        <v>0</v>
      </c>
      <c r="AG22" s="51">
        <v>0</v>
      </c>
      <c r="AH22" s="31">
        <f t="shared" si="8"/>
        <v>1</v>
      </c>
      <c r="AI22" s="31">
        <f t="shared" si="9"/>
        <v>4</v>
      </c>
      <c r="AJ22" s="159"/>
      <c r="AK22" s="159"/>
      <c r="AL22" s="159"/>
      <c r="AM22" s="159"/>
      <c r="AN22" s="159"/>
      <c r="AO22" s="159"/>
      <c r="AP22" s="159"/>
      <c r="AQ22" s="159"/>
      <c r="AR22" s="159"/>
      <c r="AS22" s="159"/>
      <c r="AT22" s="159"/>
      <c r="AU22" s="159"/>
      <c r="AV22" s="159"/>
      <c r="AW22" s="159"/>
    </row>
    <row r="23" spans="1:49" s="15" customFormat="1" ht="174" customHeight="1" thickBot="1" x14ac:dyDescent="0.25">
      <c r="A23" s="295" t="s">
        <v>228</v>
      </c>
      <c r="B23" s="62" t="s">
        <v>229</v>
      </c>
      <c r="C23" s="60" t="s">
        <v>203</v>
      </c>
      <c r="D23" s="18" t="s">
        <v>84</v>
      </c>
      <c r="E23" s="46">
        <f t="shared" si="0"/>
        <v>12</v>
      </c>
      <c r="F23" s="47" t="s">
        <v>85</v>
      </c>
      <c r="G23" s="63" t="s">
        <v>230</v>
      </c>
      <c r="H23" s="46">
        <f t="shared" si="1"/>
        <v>3</v>
      </c>
      <c r="I23" s="46">
        <f t="shared" si="2"/>
        <v>3</v>
      </c>
      <c r="J23" s="46">
        <f t="shared" si="3"/>
        <v>3</v>
      </c>
      <c r="K23" s="46">
        <f t="shared" si="4"/>
        <v>3</v>
      </c>
      <c r="L23" s="203" t="s">
        <v>572</v>
      </c>
      <c r="M23" s="490" t="s">
        <v>561</v>
      </c>
      <c r="N23" s="64" t="s">
        <v>231</v>
      </c>
      <c r="O23" s="49"/>
      <c r="P23" s="156"/>
      <c r="Q23" s="62" t="s">
        <v>229</v>
      </c>
      <c r="R23" s="60" t="s">
        <v>203</v>
      </c>
      <c r="S23" s="50">
        <v>1</v>
      </c>
      <c r="T23" s="51">
        <v>1</v>
      </c>
      <c r="U23" s="51">
        <v>1</v>
      </c>
      <c r="V23" s="31">
        <f t="shared" si="5"/>
        <v>3</v>
      </c>
      <c r="W23" s="51">
        <v>1</v>
      </c>
      <c r="X23" s="51">
        <v>1</v>
      </c>
      <c r="Y23" s="51">
        <v>1</v>
      </c>
      <c r="Z23" s="31">
        <f t="shared" si="6"/>
        <v>3</v>
      </c>
      <c r="AA23" s="51">
        <v>1</v>
      </c>
      <c r="AB23" s="51">
        <v>1</v>
      </c>
      <c r="AC23" s="51">
        <v>1</v>
      </c>
      <c r="AD23" s="31">
        <f t="shared" si="7"/>
        <v>3</v>
      </c>
      <c r="AE23" s="51">
        <v>1</v>
      </c>
      <c r="AF23" s="51">
        <v>1</v>
      </c>
      <c r="AG23" s="51">
        <v>1</v>
      </c>
      <c r="AH23" s="31">
        <f t="shared" si="8"/>
        <v>3</v>
      </c>
      <c r="AI23" s="31">
        <f t="shared" si="9"/>
        <v>12</v>
      </c>
      <c r="AJ23" s="159"/>
      <c r="AK23" s="159"/>
      <c r="AL23" s="159"/>
      <c r="AM23" s="159"/>
      <c r="AN23" s="159"/>
      <c r="AO23" s="159"/>
      <c r="AP23" s="159"/>
      <c r="AQ23" s="159"/>
      <c r="AR23" s="159"/>
      <c r="AS23" s="159"/>
      <c r="AT23" s="159"/>
      <c r="AU23" s="159"/>
      <c r="AV23" s="159"/>
      <c r="AW23" s="159"/>
    </row>
    <row r="24" spans="1:49" s="13" customFormat="1" ht="118.5" customHeight="1" thickBot="1" x14ac:dyDescent="0.25">
      <c r="A24" s="290" t="s">
        <v>232</v>
      </c>
      <c r="B24" s="65" t="s">
        <v>233</v>
      </c>
      <c r="C24" s="66" t="s">
        <v>234</v>
      </c>
      <c r="D24" s="18" t="s">
        <v>235</v>
      </c>
      <c r="E24" s="67">
        <f t="shared" si="0"/>
        <v>1</v>
      </c>
      <c r="F24" s="47" t="s">
        <v>85</v>
      </c>
      <c r="G24" s="61" t="s">
        <v>236</v>
      </c>
      <c r="H24" s="67">
        <f t="shared" si="1"/>
        <v>1</v>
      </c>
      <c r="I24" s="67">
        <f t="shared" si="2"/>
        <v>1</v>
      </c>
      <c r="J24" s="67">
        <f t="shared" si="3"/>
        <v>1</v>
      </c>
      <c r="K24" s="67">
        <f t="shared" si="4"/>
        <v>1</v>
      </c>
      <c r="L24" s="203" t="s">
        <v>573</v>
      </c>
      <c r="M24" s="491"/>
      <c r="N24" s="64" t="s">
        <v>237</v>
      </c>
      <c r="O24" s="49"/>
      <c r="P24" s="156"/>
      <c r="Q24" s="65" t="s">
        <v>233</v>
      </c>
      <c r="R24" s="66" t="s">
        <v>234</v>
      </c>
      <c r="S24" s="310">
        <v>1</v>
      </c>
      <c r="T24" s="311">
        <v>1</v>
      </c>
      <c r="U24" s="311">
        <v>1</v>
      </c>
      <c r="V24" s="312">
        <f t="shared" si="5"/>
        <v>1</v>
      </c>
      <c r="W24" s="311">
        <v>1</v>
      </c>
      <c r="X24" s="311">
        <v>1</v>
      </c>
      <c r="Y24" s="311">
        <v>1</v>
      </c>
      <c r="Z24" s="312">
        <f t="shared" si="6"/>
        <v>1</v>
      </c>
      <c r="AA24" s="311">
        <v>1</v>
      </c>
      <c r="AB24" s="311">
        <v>1</v>
      </c>
      <c r="AC24" s="311">
        <v>1</v>
      </c>
      <c r="AD24" s="312">
        <f t="shared" si="7"/>
        <v>1</v>
      </c>
      <c r="AE24" s="311">
        <v>1</v>
      </c>
      <c r="AF24" s="311">
        <v>1</v>
      </c>
      <c r="AG24" s="311">
        <v>1</v>
      </c>
      <c r="AH24" s="312">
        <f t="shared" ref="AH24:AH25" si="10">+IF($D24="Porcentaje",IF(AND(AE24&lt;&gt;"",AF24="",AG24=""),AE24,IF(AND(AE24&lt;&gt;"",AF24&lt;&gt;"",AG24=""),AF24,IF(AND(AE24&lt;&gt;"",AF24&lt;&gt;"",AG24&lt;&gt;""),AG24,0))),SUM(AE24:AG24))</f>
        <v>1</v>
      </c>
      <c r="AI24" s="312">
        <f t="shared" si="9"/>
        <v>1</v>
      </c>
      <c r="AJ24" s="12"/>
      <c r="AK24" s="12"/>
      <c r="AL24" s="12"/>
      <c r="AM24" s="12"/>
      <c r="AN24" s="12"/>
      <c r="AO24" s="12"/>
      <c r="AP24" s="12"/>
      <c r="AQ24" s="12"/>
      <c r="AR24" s="12"/>
      <c r="AS24" s="12"/>
      <c r="AT24" s="12"/>
      <c r="AU24" s="12"/>
      <c r="AV24" s="12"/>
      <c r="AW24" s="12"/>
    </row>
    <row r="25" spans="1:49" s="13" customFormat="1" ht="166.5" customHeight="1" thickBot="1" x14ac:dyDescent="0.25">
      <c r="A25" s="295" t="s">
        <v>238</v>
      </c>
      <c r="B25" s="60" t="s">
        <v>239</v>
      </c>
      <c r="C25" s="66" t="s">
        <v>240</v>
      </c>
      <c r="D25" s="18" t="s">
        <v>235</v>
      </c>
      <c r="E25" s="67">
        <f t="shared" si="0"/>
        <v>1</v>
      </c>
      <c r="F25" s="47" t="s">
        <v>101</v>
      </c>
      <c r="G25" s="61" t="s">
        <v>241</v>
      </c>
      <c r="H25" s="67">
        <f t="shared" si="1"/>
        <v>1</v>
      </c>
      <c r="I25" s="67">
        <f t="shared" si="2"/>
        <v>1</v>
      </c>
      <c r="J25" s="67">
        <f t="shared" si="3"/>
        <v>1</v>
      </c>
      <c r="K25" s="67">
        <f t="shared" si="4"/>
        <v>1</v>
      </c>
      <c r="L25" s="203" t="s">
        <v>574</v>
      </c>
      <c r="M25" s="492"/>
      <c r="N25" s="64" t="s">
        <v>242</v>
      </c>
      <c r="O25" s="49"/>
      <c r="P25" s="156"/>
      <c r="Q25" s="60" t="s">
        <v>239</v>
      </c>
      <c r="R25" s="66" t="s">
        <v>240</v>
      </c>
      <c r="S25" s="310">
        <v>1</v>
      </c>
      <c r="T25" s="311">
        <v>1</v>
      </c>
      <c r="U25" s="311">
        <v>1</v>
      </c>
      <c r="V25" s="312">
        <f t="shared" si="5"/>
        <v>1</v>
      </c>
      <c r="W25" s="311">
        <v>1</v>
      </c>
      <c r="X25" s="311">
        <v>1</v>
      </c>
      <c r="Y25" s="311">
        <v>1</v>
      </c>
      <c r="Z25" s="312">
        <f t="shared" si="6"/>
        <v>1</v>
      </c>
      <c r="AA25" s="311">
        <v>1</v>
      </c>
      <c r="AB25" s="311">
        <v>1</v>
      </c>
      <c r="AC25" s="311">
        <v>1</v>
      </c>
      <c r="AD25" s="312">
        <f t="shared" si="7"/>
        <v>1</v>
      </c>
      <c r="AE25" s="311">
        <v>1</v>
      </c>
      <c r="AF25" s="311">
        <v>1</v>
      </c>
      <c r="AG25" s="311">
        <v>1</v>
      </c>
      <c r="AH25" s="312">
        <f t="shared" si="10"/>
        <v>1</v>
      </c>
      <c r="AI25" s="312">
        <f t="shared" si="9"/>
        <v>1</v>
      </c>
      <c r="AJ25" s="12"/>
      <c r="AK25" s="12"/>
      <c r="AL25" s="12"/>
      <c r="AM25" s="12"/>
      <c r="AN25" s="12"/>
      <c r="AO25" s="12"/>
      <c r="AP25" s="12"/>
      <c r="AQ25" s="12"/>
      <c r="AR25" s="12"/>
      <c r="AS25" s="12"/>
      <c r="AT25" s="12"/>
      <c r="AU25" s="12"/>
      <c r="AV25" s="12"/>
      <c r="AW25" s="12"/>
    </row>
    <row r="26" spans="1:49" s="13" customFormat="1" ht="166.5" customHeight="1" x14ac:dyDescent="0.2">
      <c r="A26" s="12"/>
      <c r="B26" s="12"/>
      <c r="C26" s="12"/>
      <c r="D26" s="12"/>
      <c r="E26" s="12"/>
      <c r="F26" s="12"/>
      <c r="G26" s="12"/>
      <c r="H26" s="12"/>
      <c r="I26" s="12"/>
      <c r="J26" s="12"/>
      <c r="K26" s="12"/>
      <c r="L26" s="12"/>
      <c r="M26" s="12"/>
      <c r="N26" s="12"/>
      <c r="O26" s="12"/>
      <c r="P26" s="156"/>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row>
    <row r="27" spans="1:49" s="13" customFormat="1" ht="182.25" customHeight="1" x14ac:dyDescent="0.2">
      <c r="A27" s="12"/>
      <c r="B27" s="12"/>
      <c r="C27" s="12"/>
      <c r="D27" s="12"/>
      <c r="E27" s="12"/>
      <c r="F27" s="12"/>
      <c r="G27" s="12"/>
      <c r="H27" s="12"/>
      <c r="I27" s="12"/>
      <c r="J27" s="12"/>
      <c r="K27" s="12"/>
      <c r="L27" s="12"/>
      <c r="M27" s="12"/>
      <c r="N27" s="12"/>
      <c r="O27" s="12"/>
      <c r="P27" s="156"/>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row>
    <row r="28" spans="1:49" s="13" customFormat="1" ht="63" customHeight="1" x14ac:dyDescent="0.2">
      <c r="A28" s="12"/>
      <c r="B28" s="12"/>
      <c r="C28" s="12"/>
      <c r="D28" s="12"/>
      <c r="E28" s="12"/>
      <c r="F28" s="12"/>
      <c r="G28" s="12"/>
      <c r="H28" s="12"/>
      <c r="I28" s="12"/>
      <c r="J28" s="12"/>
      <c r="K28" s="12"/>
      <c r="L28" s="12"/>
      <c r="M28" s="12"/>
      <c r="N28" s="12"/>
      <c r="O28" s="12"/>
      <c r="P28" s="156"/>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row>
    <row r="29" spans="1:49" s="13" customFormat="1" ht="99" customHeight="1" x14ac:dyDescent="0.2">
      <c r="A29" s="12"/>
      <c r="B29" s="12"/>
      <c r="C29" s="12"/>
      <c r="D29" s="12"/>
      <c r="E29" s="12"/>
      <c r="F29" s="12"/>
      <c r="G29" s="12"/>
      <c r="H29" s="12"/>
      <c r="I29" s="12"/>
      <c r="J29" s="12"/>
      <c r="K29" s="12"/>
      <c r="L29" s="12"/>
      <c r="M29" s="12"/>
      <c r="N29" s="12"/>
      <c r="O29" s="12"/>
      <c r="P29" s="156"/>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row>
    <row r="30" spans="1:49" s="13" customFormat="1" ht="121.5" customHeight="1" x14ac:dyDescent="0.2">
      <c r="A30" s="12"/>
      <c r="B30" s="12"/>
      <c r="C30" s="12"/>
      <c r="D30" s="12"/>
      <c r="E30" s="12"/>
      <c r="F30" s="12"/>
      <c r="G30" s="12"/>
      <c r="H30" s="12"/>
      <c r="I30" s="12"/>
      <c r="J30" s="12"/>
      <c r="K30" s="12"/>
      <c r="L30" s="12"/>
      <c r="M30" s="12"/>
      <c r="N30" s="12"/>
      <c r="O30" s="12"/>
      <c r="P30" s="156"/>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row>
    <row r="31" spans="1:49" s="13" customFormat="1" ht="117.75" customHeight="1" x14ac:dyDescent="0.2">
      <c r="A31" s="12"/>
      <c r="B31" s="12"/>
      <c r="C31" s="12"/>
      <c r="D31" s="12"/>
      <c r="E31" s="12"/>
      <c r="F31" s="12"/>
      <c r="G31" s="12"/>
      <c r="H31" s="12"/>
      <c r="I31" s="12"/>
      <c r="J31" s="12"/>
      <c r="K31" s="12"/>
      <c r="L31" s="12"/>
      <c r="M31" s="12"/>
      <c r="N31" s="12"/>
      <c r="O31" s="12"/>
      <c r="P31" s="156"/>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row>
    <row r="32" spans="1:49" s="13" customFormat="1" ht="116.25" customHeight="1" x14ac:dyDescent="0.2">
      <c r="P32"/>
    </row>
    <row r="33" spans="16:16" s="13" customFormat="1" ht="91.5" customHeight="1" x14ac:dyDescent="0.2">
      <c r="P33"/>
    </row>
    <row r="34" spans="16:16" s="13" customFormat="1" ht="91.5" customHeight="1" x14ac:dyDescent="0.2">
      <c r="P34"/>
    </row>
  </sheetData>
  <mergeCells count="30">
    <mergeCell ref="A8:O8"/>
    <mergeCell ref="A5:O5"/>
    <mergeCell ref="A6:E6"/>
    <mergeCell ref="F6:J6"/>
    <mergeCell ref="K6:O6"/>
    <mergeCell ref="A7:O7"/>
    <mergeCell ref="A9:O10"/>
    <mergeCell ref="A11:O12"/>
    <mergeCell ref="Q11:AI12"/>
    <mergeCell ref="A13:A14"/>
    <mergeCell ref="B13:F13"/>
    <mergeCell ref="G13:G14"/>
    <mergeCell ref="H13:K13"/>
    <mergeCell ref="L13:L14"/>
    <mergeCell ref="M13:M14"/>
    <mergeCell ref="N13:N14"/>
    <mergeCell ref="M23:M25"/>
    <mergeCell ref="AI13:AI14"/>
    <mergeCell ref="A16:A18"/>
    <mergeCell ref="L16:L18"/>
    <mergeCell ref="A19:A20"/>
    <mergeCell ref="A21:A22"/>
    <mergeCell ref="L21:L22"/>
    <mergeCell ref="M21:M22"/>
    <mergeCell ref="O13:O14"/>
    <mergeCell ref="Q13:R13"/>
    <mergeCell ref="S13:V13"/>
    <mergeCell ref="W13:Z13"/>
    <mergeCell ref="AA13:AD13"/>
    <mergeCell ref="AE13:AH13"/>
  </mergeCells>
  <dataValidations count="2">
    <dataValidation type="list" allowBlank="1" showInputMessage="1" showErrorMessage="1" sqref="F15:F25" xr:uid="{00000000-0002-0000-0900-000000000000}">
      <formula1>"A,B,C"</formula1>
    </dataValidation>
    <dataValidation type="list" allowBlank="1" showInputMessage="1" showErrorMessage="1" sqref="D15:D25" xr:uid="{00000000-0002-0000-0900-000001000000}">
      <formula1>"Unidad,Porcentaje,Monetario"</formula1>
    </dataValidation>
  </dataValidations>
  <pageMargins left="0.95000000000000007" right="0.32990000000000008" top="0.76380000000000003" bottom="0.77360000000000007" header="0.37010000000000004" footer="0.37990000000000007"/>
  <pageSetup scale="17" fitToWidth="0" fitToHeight="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4"/>
  <dimension ref="A1:AMI36"/>
  <sheetViews>
    <sheetView showGridLines="0" zoomScale="60" zoomScaleNormal="60" zoomScaleSheetLayoutView="10" workbookViewId="0"/>
  </sheetViews>
  <sheetFormatPr baseColWidth="10" defaultColWidth="10.625" defaultRowHeight="15" x14ac:dyDescent="0.2"/>
  <cols>
    <col min="1" max="1" width="25.625" style="170" customWidth="1"/>
    <col min="2" max="2" width="35.375" style="170" customWidth="1"/>
    <col min="3" max="4" width="25.625" style="170" customWidth="1"/>
    <col min="5" max="6" width="19.25" style="170" customWidth="1"/>
    <col min="7" max="7" width="37.625" style="170" customWidth="1"/>
    <col min="8" max="11" width="15.625" style="170" customWidth="1"/>
    <col min="12" max="12" width="34.25" style="170" customWidth="1"/>
    <col min="13" max="13" width="31.875" style="170" customWidth="1"/>
    <col min="14" max="15" width="31.75" style="170" customWidth="1"/>
    <col min="16" max="16" width="10.625" style="113"/>
    <col min="17" max="17" width="23.875" style="170" customWidth="1"/>
    <col min="18" max="18" width="25" style="170" customWidth="1"/>
    <col min="19" max="28" width="11.875" style="170" customWidth="1"/>
    <col min="29" max="29" width="15.125" style="170" customWidth="1"/>
    <col min="30" max="30" width="13.75" style="170" customWidth="1"/>
    <col min="31" max="31" width="11.875" style="170" customWidth="1"/>
    <col min="32" max="32" width="13.5" style="170" customWidth="1"/>
    <col min="33" max="33" width="13.75" style="170" customWidth="1"/>
    <col min="34" max="36" width="11.875" style="170" customWidth="1"/>
    <col min="37" max="1023" width="10.625" style="170"/>
    <col min="1024" max="1024" width="11" style="113" customWidth="1"/>
    <col min="1025" max="16384" width="10.625" style="113"/>
  </cols>
  <sheetData>
    <row r="1" spans="1:47" ht="44.1" customHeight="1" x14ac:dyDescent="0.2">
      <c r="A1" s="169"/>
      <c r="B1" s="169"/>
      <c r="C1" s="169"/>
      <c r="D1" s="169"/>
      <c r="E1" s="169"/>
      <c r="F1" s="169"/>
      <c r="G1" s="169"/>
      <c r="H1" s="169"/>
      <c r="I1" s="169"/>
      <c r="J1" s="169"/>
      <c r="K1" s="169"/>
      <c r="L1" s="169"/>
      <c r="M1" s="169"/>
      <c r="N1" s="169"/>
      <c r="O1" s="169"/>
    </row>
    <row r="2" spans="1:47" ht="44.1" customHeight="1" x14ac:dyDescent="0.2">
      <c r="A2" s="169"/>
      <c r="B2" s="169"/>
      <c r="C2" s="169"/>
      <c r="D2" s="169"/>
      <c r="E2" s="169"/>
      <c r="F2" s="169"/>
      <c r="G2" s="169"/>
      <c r="H2" s="169"/>
      <c r="I2" s="169"/>
      <c r="J2" s="169"/>
      <c r="K2" s="169"/>
      <c r="L2" s="169"/>
      <c r="M2" s="169"/>
      <c r="N2" s="169"/>
      <c r="O2" s="169"/>
    </row>
    <row r="3" spans="1:47" ht="44.1" customHeight="1" x14ac:dyDescent="0.2">
      <c r="A3" s="169"/>
      <c r="B3" s="169"/>
      <c r="C3" s="169"/>
      <c r="D3" s="169"/>
      <c r="E3" s="169"/>
      <c r="F3" s="169"/>
      <c r="G3" s="169"/>
      <c r="H3" s="169"/>
      <c r="I3" s="169"/>
      <c r="J3" s="169"/>
      <c r="K3" s="169"/>
      <c r="L3" s="169"/>
      <c r="M3" s="169"/>
      <c r="N3" s="169"/>
      <c r="O3" s="169"/>
    </row>
    <row r="4" spans="1:47" ht="44.1" customHeight="1" thickBot="1" x14ac:dyDescent="0.25">
      <c r="A4" s="169"/>
      <c r="B4" s="169"/>
      <c r="C4" s="169"/>
      <c r="D4" s="169"/>
      <c r="E4" s="169"/>
      <c r="F4" s="169"/>
      <c r="G4" s="169"/>
      <c r="H4" s="169"/>
      <c r="I4" s="169"/>
      <c r="J4" s="169"/>
      <c r="K4" s="169"/>
      <c r="L4" s="169"/>
      <c r="M4" s="169"/>
      <c r="N4" s="169"/>
      <c r="O4" s="169"/>
    </row>
    <row r="5" spans="1:47" s="171" customFormat="1" ht="44.1" customHeight="1" thickBot="1" x14ac:dyDescent="0.25">
      <c r="A5" s="523" t="s">
        <v>36</v>
      </c>
      <c r="B5" s="523"/>
      <c r="C5" s="523"/>
      <c r="D5" s="523"/>
      <c r="E5" s="523"/>
      <c r="F5" s="523"/>
      <c r="G5" s="523"/>
      <c r="H5" s="523"/>
      <c r="I5" s="523"/>
      <c r="J5" s="523"/>
      <c r="K5" s="523"/>
      <c r="L5" s="523"/>
      <c r="M5" s="523"/>
      <c r="N5" s="523"/>
      <c r="O5" s="523"/>
    </row>
    <row r="6" spans="1:47" s="171" customFormat="1" ht="135" customHeight="1" thickBot="1" x14ac:dyDescent="0.25">
      <c r="A6" s="524" t="s">
        <v>327</v>
      </c>
      <c r="B6" s="524"/>
      <c r="C6" s="524"/>
      <c r="D6" s="524"/>
      <c r="E6" s="524"/>
      <c r="F6" s="524" t="s">
        <v>328</v>
      </c>
      <c r="G6" s="524"/>
      <c r="H6" s="524"/>
      <c r="I6" s="524"/>
      <c r="J6" s="524"/>
      <c r="K6" s="525" t="s">
        <v>329</v>
      </c>
      <c r="L6" s="525"/>
      <c r="M6" s="525"/>
      <c r="N6" s="525"/>
      <c r="O6" s="525"/>
    </row>
    <row r="7" spans="1:47" ht="27" thickBot="1" x14ac:dyDescent="0.25">
      <c r="A7" s="526" t="s">
        <v>40</v>
      </c>
      <c r="B7" s="526"/>
      <c r="C7" s="526"/>
      <c r="D7" s="526"/>
      <c r="E7" s="526"/>
      <c r="F7" s="526"/>
      <c r="G7" s="526"/>
      <c r="H7" s="526"/>
      <c r="I7" s="526"/>
      <c r="J7" s="526"/>
      <c r="K7" s="526"/>
      <c r="L7" s="526"/>
      <c r="M7" s="526"/>
      <c r="N7" s="526"/>
      <c r="O7" s="526"/>
    </row>
    <row r="8" spans="1:47" s="172" customFormat="1" ht="23.25" customHeight="1" x14ac:dyDescent="0.2">
      <c r="A8" s="522" t="s">
        <v>482</v>
      </c>
      <c r="B8" s="522"/>
      <c r="C8" s="522"/>
      <c r="D8" s="522"/>
      <c r="E8" s="522"/>
      <c r="F8" s="522"/>
      <c r="G8" s="522"/>
      <c r="H8" s="522"/>
      <c r="I8" s="522"/>
      <c r="J8" s="522"/>
      <c r="K8" s="522"/>
      <c r="L8" s="522"/>
      <c r="M8" s="522"/>
      <c r="N8" s="522"/>
      <c r="O8" s="522"/>
    </row>
    <row r="9" spans="1:47" s="172" customFormat="1" ht="20.100000000000001" customHeight="1" x14ac:dyDescent="0.2">
      <c r="A9" s="518" t="s">
        <v>41</v>
      </c>
      <c r="B9" s="518"/>
      <c r="C9" s="518"/>
      <c r="D9" s="518"/>
      <c r="E9" s="518"/>
      <c r="F9" s="518"/>
      <c r="G9" s="518"/>
      <c r="H9" s="518"/>
      <c r="I9" s="518"/>
      <c r="J9" s="518"/>
      <c r="K9" s="518"/>
      <c r="L9" s="518"/>
      <c r="M9" s="518"/>
      <c r="N9" s="518"/>
      <c r="O9" s="518"/>
    </row>
    <row r="10" spans="1:47" s="172" customFormat="1" ht="20.100000000000001" customHeight="1" thickBot="1" x14ac:dyDescent="0.25">
      <c r="A10" s="518"/>
      <c r="B10" s="518"/>
      <c r="C10" s="518"/>
      <c r="D10" s="518"/>
      <c r="E10" s="518"/>
      <c r="F10" s="518"/>
      <c r="G10" s="518"/>
      <c r="H10" s="518"/>
      <c r="I10" s="518"/>
      <c r="J10" s="518"/>
      <c r="K10" s="518"/>
      <c r="L10" s="518"/>
      <c r="M10" s="518"/>
      <c r="N10" s="518"/>
      <c r="O10" s="518"/>
    </row>
    <row r="11" spans="1:47" s="172" customFormat="1" ht="14.45" customHeight="1" thickBot="1" x14ac:dyDescent="0.25">
      <c r="A11" s="519" t="s">
        <v>244</v>
      </c>
      <c r="B11" s="519"/>
      <c r="C11" s="519"/>
      <c r="D11" s="519"/>
      <c r="E11" s="519"/>
      <c r="F11" s="519"/>
      <c r="G11" s="519"/>
      <c r="H11" s="519"/>
      <c r="I11" s="519"/>
      <c r="J11" s="519"/>
      <c r="K11" s="519"/>
      <c r="L11" s="519"/>
      <c r="M11" s="519"/>
      <c r="N11" s="519"/>
      <c r="O11" s="519"/>
      <c r="Q11" s="520" t="s">
        <v>43</v>
      </c>
      <c r="R11" s="520"/>
      <c r="S11" s="520"/>
      <c r="T11" s="520"/>
      <c r="U11" s="520"/>
      <c r="V11" s="520"/>
      <c r="W11" s="520"/>
      <c r="X11" s="520"/>
      <c r="Y11" s="520"/>
      <c r="Z11" s="520"/>
      <c r="AA11" s="520"/>
      <c r="AB11" s="520"/>
      <c r="AC11" s="520"/>
      <c r="AD11" s="520"/>
      <c r="AE11" s="520"/>
      <c r="AF11" s="520"/>
      <c r="AG11" s="520"/>
      <c r="AH11" s="520"/>
      <c r="AI11" s="520"/>
      <c r="AJ11" s="173"/>
    </row>
    <row r="12" spans="1:47" s="172" customFormat="1" ht="15" customHeight="1" thickBot="1" x14ac:dyDescent="0.25">
      <c r="A12" s="519"/>
      <c r="B12" s="519"/>
      <c r="C12" s="519"/>
      <c r="D12" s="519"/>
      <c r="E12" s="519"/>
      <c r="F12" s="519"/>
      <c r="G12" s="519"/>
      <c r="H12" s="519"/>
      <c r="I12" s="519"/>
      <c r="J12" s="519"/>
      <c r="K12" s="519"/>
      <c r="L12" s="519"/>
      <c r="M12" s="519"/>
      <c r="N12" s="519"/>
      <c r="O12" s="519"/>
      <c r="Q12" s="520"/>
      <c r="R12" s="520"/>
      <c r="S12" s="520"/>
      <c r="T12" s="520"/>
      <c r="U12" s="520"/>
      <c r="V12" s="520"/>
      <c r="W12" s="520"/>
      <c r="X12" s="520"/>
      <c r="Y12" s="520"/>
      <c r="Z12" s="520"/>
      <c r="AA12" s="520"/>
      <c r="AB12" s="520"/>
      <c r="AC12" s="520"/>
      <c r="AD12" s="520"/>
      <c r="AE12" s="520"/>
      <c r="AF12" s="520"/>
      <c r="AG12" s="520"/>
      <c r="AH12" s="520"/>
      <c r="AI12" s="520"/>
      <c r="AJ12" s="173"/>
    </row>
    <row r="13" spans="1:47" ht="47.25" customHeight="1" thickBot="1" x14ac:dyDescent="0.25">
      <c r="A13" s="521" t="s">
        <v>44</v>
      </c>
      <c r="B13" s="521" t="s">
        <v>45</v>
      </c>
      <c r="C13" s="521"/>
      <c r="D13" s="521"/>
      <c r="E13" s="521"/>
      <c r="F13" s="521"/>
      <c r="G13" s="521" t="s">
        <v>46</v>
      </c>
      <c r="H13" s="397" t="s">
        <v>563</v>
      </c>
      <c r="I13" s="397"/>
      <c r="J13" s="397"/>
      <c r="K13" s="397"/>
      <c r="L13" s="521" t="s">
        <v>47</v>
      </c>
      <c r="M13" s="521" t="s">
        <v>48</v>
      </c>
      <c r="N13" s="521" t="s">
        <v>49</v>
      </c>
      <c r="O13" s="516" t="s">
        <v>50</v>
      </c>
      <c r="Q13" s="514" t="s">
        <v>45</v>
      </c>
      <c r="R13" s="514"/>
      <c r="S13" s="517" t="s">
        <v>51</v>
      </c>
      <c r="T13" s="517"/>
      <c r="U13" s="517"/>
      <c r="V13" s="517"/>
      <c r="W13" s="517" t="s">
        <v>52</v>
      </c>
      <c r="X13" s="517"/>
      <c r="Y13" s="517"/>
      <c r="Z13" s="517"/>
      <c r="AA13" s="517" t="s">
        <v>53</v>
      </c>
      <c r="AB13" s="517"/>
      <c r="AC13" s="517"/>
      <c r="AD13" s="517"/>
      <c r="AE13" s="517" t="s">
        <v>54</v>
      </c>
      <c r="AF13" s="517"/>
      <c r="AG13" s="517"/>
      <c r="AH13" s="517"/>
      <c r="AI13" s="514" t="s">
        <v>55</v>
      </c>
    </row>
    <row r="14" spans="1:47" s="172" customFormat="1" ht="63" customHeight="1" thickBot="1" x14ac:dyDescent="0.25">
      <c r="A14" s="521"/>
      <c r="B14" s="174" t="s">
        <v>56</v>
      </c>
      <c r="C14" s="174" t="s">
        <v>57</v>
      </c>
      <c r="D14" s="174" t="s">
        <v>58</v>
      </c>
      <c r="E14" s="174" t="s">
        <v>59</v>
      </c>
      <c r="F14" s="174" t="s">
        <v>60</v>
      </c>
      <c r="G14" s="521"/>
      <c r="H14" s="174" t="s">
        <v>61</v>
      </c>
      <c r="I14" s="174" t="s">
        <v>62</v>
      </c>
      <c r="J14" s="174" t="s">
        <v>63</v>
      </c>
      <c r="K14" s="174" t="s">
        <v>64</v>
      </c>
      <c r="L14" s="521"/>
      <c r="M14" s="521"/>
      <c r="N14" s="521"/>
      <c r="O14" s="516"/>
      <c r="Q14" s="174" t="s">
        <v>56</v>
      </c>
      <c r="R14" s="174" t="s">
        <v>57</v>
      </c>
      <c r="S14" s="174" t="s">
        <v>65</v>
      </c>
      <c r="T14" s="174" t="s">
        <v>66</v>
      </c>
      <c r="U14" s="174" t="s">
        <v>67</v>
      </c>
      <c r="V14" s="174" t="s">
        <v>68</v>
      </c>
      <c r="W14" s="174" t="s">
        <v>69</v>
      </c>
      <c r="X14" s="174" t="s">
        <v>70</v>
      </c>
      <c r="Y14" s="174" t="s">
        <v>71</v>
      </c>
      <c r="Z14" s="174" t="s">
        <v>72</v>
      </c>
      <c r="AA14" s="174" t="s">
        <v>73</v>
      </c>
      <c r="AB14" s="174" t="s">
        <v>74</v>
      </c>
      <c r="AC14" s="174" t="s">
        <v>75</v>
      </c>
      <c r="AD14" s="174" t="s">
        <v>76</v>
      </c>
      <c r="AE14" s="174" t="s">
        <v>77</v>
      </c>
      <c r="AF14" s="174" t="s">
        <v>78</v>
      </c>
      <c r="AG14" s="174" t="s">
        <v>79</v>
      </c>
      <c r="AH14" s="174" t="s">
        <v>80</v>
      </c>
      <c r="AI14" s="514"/>
    </row>
    <row r="15" spans="1:47" s="172" customFormat="1" ht="99.75" customHeight="1" thickBot="1" x14ac:dyDescent="0.25">
      <c r="A15" s="515" t="s">
        <v>483</v>
      </c>
      <c r="B15" s="513" t="s">
        <v>484</v>
      </c>
      <c r="C15" s="193" t="s">
        <v>485</v>
      </c>
      <c r="D15" s="189" t="s">
        <v>84</v>
      </c>
      <c r="E15" s="175">
        <f t="shared" ref="E15:E35" si="0">+AI15</f>
        <v>6</v>
      </c>
      <c r="F15" s="510" t="s">
        <v>85</v>
      </c>
      <c r="G15" s="509" t="s">
        <v>486</v>
      </c>
      <c r="H15" s="175">
        <f t="shared" ref="H15:H35" si="1">+V15</f>
        <v>1</v>
      </c>
      <c r="I15" s="175">
        <f t="shared" ref="I15:I35" si="2">+Z15</f>
        <v>2</v>
      </c>
      <c r="J15" s="175">
        <f t="shared" ref="J15:J35" si="3">+AD15</f>
        <v>2</v>
      </c>
      <c r="K15" s="175">
        <f t="shared" ref="K15:K35" si="4">+AH15</f>
        <v>1</v>
      </c>
      <c r="L15" s="508" t="s">
        <v>575</v>
      </c>
      <c r="M15" s="508" t="s">
        <v>576</v>
      </c>
      <c r="N15" s="509" t="s">
        <v>487</v>
      </c>
      <c r="O15" s="505" t="s">
        <v>488</v>
      </c>
      <c r="P15" s="205"/>
      <c r="Q15" s="513" t="s">
        <v>484</v>
      </c>
      <c r="R15" s="193" t="s">
        <v>485</v>
      </c>
      <c r="S15" s="176">
        <v>1</v>
      </c>
      <c r="T15" s="176">
        <v>0</v>
      </c>
      <c r="U15" s="176">
        <v>0</v>
      </c>
      <c r="V15" s="177">
        <f t="shared" ref="V15:V35" si="5">+IF($D15="Porcentaje",IF(AND(S15&lt;&gt;"",T15="",U15=""),S15,IF(AND(S15&lt;&gt;"",T15&lt;&gt;"",U15=""),T15,IF(AND(S15&lt;&gt;"",T15&lt;&gt;"",U15&lt;&gt;""),U15,0))),SUM(S15:U15))</f>
        <v>1</v>
      </c>
      <c r="W15" s="176">
        <v>1</v>
      </c>
      <c r="X15" s="176">
        <v>0</v>
      </c>
      <c r="Y15" s="176">
        <v>1</v>
      </c>
      <c r="Z15" s="177">
        <f t="shared" ref="Z15:Z35" si="6">+IF($D15="Porcentaje",IF(AND(W15&lt;&gt;"",X15="",Y15=""),W15,IF(AND(W15&lt;&gt;"",X15&lt;&gt;"",Y15=""),X15,IF(AND(W15&lt;&gt;"",X15&lt;&gt;"",Y15&lt;&gt;""),Y15,0))),SUM(W15:Y15))</f>
        <v>2</v>
      </c>
      <c r="AA15" s="176">
        <v>1</v>
      </c>
      <c r="AB15" s="176">
        <v>0</v>
      </c>
      <c r="AC15" s="176">
        <v>1</v>
      </c>
      <c r="AD15" s="177">
        <f t="shared" ref="AD15:AD35" si="7">+IF($D15="Porcentaje",IF(AND(AA15&lt;&gt;"",AB15="",AC15=""),AA15,IF(AND(AA15&lt;&gt;"",AB15&lt;&gt;"",AC15=""),AB15,IF(AND(AA15&lt;&gt;"",AB15&lt;&gt;"",AC15&lt;&gt;""),AC15,0))),SUM(AA15:AC15))</f>
        <v>2</v>
      </c>
      <c r="AE15" s="176">
        <v>0</v>
      </c>
      <c r="AF15" s="176">
        <v>1</v>
      </c>
      <c r="AG15" s="176">
        <v>0</v>
      </c>
      <c r="AH15" s="177">
        <f t="shared" ref="AH15:AH35" si="8">+IF($D15="Porcentaje",IF(AND(AE15&lt;&gt;"",AF15="",AG15=""),AE15,IF(AND(AE15&lt;&gt;"",AF15&lt;&gt;"",AG15=""),AF15,IF(AND(AE15&lt;&gt;"",AF15&lt;&gt;"",AG15&lt;&gt;""),AG15,0))),SUM(AE15:AG15))</f>
        <v>1</v>
      </c>
      <c r="AI15" s="177">
        <f t="shared" ref="AI15:AI35" si="9">+IFERROR(IF(D15="Porcentaje",IF(AND(COUNT(S15:U15)&gt;=0,COUNT(W15:Y15)=0,COUNT(AA15:AC15)=0,COUNT(AE15:AG15)=0),V15,IF(AND(COUNT(S15:U15)&gt;=1,COUNT(W15:Y15)&gt;=1,COUNT(AA15:AC15)=0,COUNT(AE15:AG15)=0),Z15,IF(AND(COUNT(S15:U15)&gt;=1,COUNT(W15:Y15)&gt;=1,COUNT(AA15:AC15)&gt;=1,COUNT(AE15:AG15)=0),AD15,IF(AND(COUNT(S15:U15)&gt;=1,COUNT(W15:Y15)&gt;=1,COUNT(AA15:AC15)&gt;=1,COUNT(AE15:AG15)&gt;=1),AH15,"-")))),SUM(V15,Z15,AD15,AH15)),"-")</f>
        <v>6</v>
      </c>
      <c r="AJ15" s="205"/>
      <c r="AK15" s="205"/>
      <c r="AL15" s="205"/>
      <c r="AM15" s="205"/>
      <c r="AN15" s="205"/>
      <c r="AO15" s="205"/>
      <c r="AP15" s="205"/>
      <c r="AQ15" s="205"/>
      <c r="AR15" s="205"/>
      <c r="AS15" s="205"/>
      <c r="AT15" s="205"/>
      <c r="AU15" s="205"/>
    </row>
    <row r="16" spans="1:47" s="172" customFormat="1" ht="87" customHeight="1" thickBot="1" x14ac:dyDescent="0.25">
      <c r="A16" s="515"/>
      <c r="B16" s="513"/>
      <c r="C16" s="193" t="s">
        <v>489</v>
      </c>
      <c r="D16" s="189" t="s">
        <v>84</v>
      </c>
      <c r="E16" s="175">
        <f t="shared" si="0"/>
        <v>180</v>
      </c>
      <c r="F16" s="510"/>
      <c r="G16" s="509"/>
      <c r="H16" s="175">
        <f t="shared" si="1"/>
        <v>30</v>
      </c>
      <c r="I16" s="175">
        <f t="shared" si="2"/>
        <v>60</v>
      </c>
      <c r="J16" s="175">
        <f t="shared" si="3"/>
        <v>60</v>
      </c>
      <c r="K16" s="175">
        <f t="shared" si="4"/>
        <v>30</v>
      </c>
      <c r="L16" s="509"/>
      <c r="M16" s="509"/>
      <c r="N16" s="509"/>
      <c r="O16" s="505"/>
      <c r="P16" s="205"/>
      <c r="Q16" s="513"/>
      <c r="R16" s="193" t="s">
        <v>489</v>
      </c>
      <c r="S16" s="176">
        <v>30</v>
      </c>
      <c r="T16" s="176">
        <v>0</v>
      </c>
      <c r="U16" s="176">
        <v>0</v>
      </c>
      <c r="V16" s="177">
        <f t="shared" si="5"/>
        <v>30</v>
      </c>
      <c r="W16" s="176">
        <v>30</v>
      </c>
      <c r="X16" s="176">
        <v>0</v>
      </c>
      <c r="Y16" s="176">
        <v>30</v>
      </c>
      <c r="Z16" s="177">
        <f t="shared" si="6"/>
        <v>60</v>
      </c>
      <c r="AA16" s="176">
        <v>30</v>
      </c>
      <c r="AB16" s="176">
        <v>0</v>
      </c>
      <c r="AC16" s="176">
        <v>30</v>
      </c>
      <c r="AD16" s="177">
        <f t="shared" si="7"/>
        <v>60</v>
      </c>
      <c r="AE16" s="176">
        <v>0</v>
      </c>
      <c r="AF16" s="176">
        <v>30</v>
      </c>
      <c r="AG16" s="176">
        <v>0</v>
      </c>
      <c r="AH16" s="177">
        <f t="shared" si="8"/>
        <v>30</v>
      </c>
      <c r="AI16" s="177">
        <f t="shared" si="9"/>
        <v>180</v>
      </c>
      <c r="AJ16" s="205"/>
      <c r="AK16" s="205"/>
      <c r="AL16" s="205"/>
      <c r="AM16" s="205"/>
      <c r="AN16" s="205"/>
      <c r="AO16" s="205"/>
      <c r="AP16" s="205"/>
      <c r="AQ16" s="205"/>
      <c r="AR16" s="205"/>
      <c r="AS16" s="205"/>
      <c r="AT16" s="205"/>
      <c r="AU16" s="205"/>
    </row>
    <row r="17" spans="1:47" s="172" customFormat="1" ht="99.75" customHeight="1" thickBot="1" x14ac:dyDescent="0.25">
      <c r="A17" s="515"/>
      <c r="B17" s="513" t="s">
        <v>490</v>
      </c>
      <c r="C17" s="193" t="s">
        <v>485</v>
      </c>
      <c r="D17" s="189" t="s">
        <v>84</v>
      </c>
      <c r="E17" s="175">
        <f t="shared" si="0"/>
        <v>6</v>
      </c>
      <c r="F17" s="510" t="s">
        <v>85</v>
      </c>
      <c r="G17" s="509" t="s">
        <v>486</v>
      </c>
      <c r="H17" s="175">
        <f t="shared" si="1"/>
        <v>1</v>
      </c>
      <c r="I17" s="175">
        <f t="shared" si="2"/>
        <v>2</v>
      </c>
      <c r="J17" s="175">
        <f t="shared" si="3"/>
        <v>2</v>
      </c>
      <c r="K17" s="175">
        <f t="shared" si="4"/>
        <v>1</v>
      </c>
      <c r="L17" s="508" t="s">
        <v>577</v>
      </c>
      <c r="M17" s="508" t="s">
        <v>576</v>
      </c>
      <c r="N17" s="509" t="s">
        <v>487</v>
      </c>
      <c r="O17" s="505"/>
      <c r="P17" s="205"/>
      <c r="Q17" s="513" t="s">
        <v>490</v>
      </c>
      <c r="R17" s="193" t="s">
        <v>485</v>
      </c>
      <c r="S17" s="176">
        <v>0</v>
      </c>
      <c r="T17" s="176">
        <v>1</v>
      </c>
      <c r="U17" s="176">
        <v>0</v>
      </c>
      <c r="V17" s="177">
        <f t="shared" si="5"/>
        <v>1</v>
      </c>
      <c r="W17" s="176">
        <v>0</v>
      </c>
      <c r="X17" s="176">
        <v>1</v>
      </c>
      <c r="Y17" s="176">
        <v>1</v>
      </c>
      <c r="Z17" s="177">
        <f t="shared" si="6"/>
        <v>2</v>
      </c>
      <c r="AA17" s="176">
        <v>0</v>
      </c>
      <c r="AB17" s="176">
        <v>1</v>
      </c>
      <c r="AC17" s="176">
        <v>1</v>
      </c>
      <c r="AD17" s="177">
        <f t="shared" si="7"/>
        <v>2</v>
      </c>
      <c r="AE17" s="176">
        <v>1</v>
      </c>
      <c r="AF17" s="176">
        <v>0</v>
      </c>
      <c r="AG17" s="176">
        <v>0</v>
      </c>
      <c r="AH17" s="177">
        <f t="shared" si="8"/>
        <v>1</v>
      </c>
      <c r="AI17" s="177">
        <f t="shared" si="9"/>
        <v>6</v>
      </c>
      <c r="AJ17" s="205"/>
      <c r="AK17" s="205"/>
      <c r="AL17" s="205"/>
      <c r="AM17" s="205"/>
      <c r="AN17" s="205"/>
      <c r="AO17" s="205"/>
      <c r="AP17" s="205"/>
      <c r="AQ17" s="205"/>
      <c r="AR17" s="205"/>
      <c r="AS17" s="205"/>
      <c r="AT17" s="205"/>
      <c r="AU17" s="205"/>
    </row>
    <row r="18" spans="1:47" s="172" customFormat="1" ht="99.95" customHeight="1" thickBot="1" x14ac:dyDescent="0.25">
      <c r="A18" s="515"/>
      <c r="B18" s="513"/>
      <c r="C18" s="193" t="s">
        <v>489</v>
      </c>
      <c r="D18" s="189" t="s">
        <v>84</v>
      </c>
      <c r="E18" s="175">
        <f t="shared" si="0"/>
        <v>180</v>
      </c>
      <c r="F18" s="510"/>
      <c r="G18" s="509"/>
      <c r="H18" s="175">
        <f t="shared" si="1"/>
        <v>30</v>
      </c>
      <c r="I18" s="175">
        <f t="shared" si="2"/>
        <v>60</v>
      </c>
      <c r="J18" s="175">
        <f t="shared" si="3"/>
        <v>60</v>
      </c>
      <c r="K18" s="175">
        <f t="shared" si="4"/>
        <v>30</v>
      </c>
      <c r="L18" s="509"/>
      <c r="M18" s="509"/>
      <c r="N18" s="509"/>
      <c r="O18" s="505"/>
      <c r="P18" s="205"/>
      <c r="Q18" s="513"/>
      <c r="R18" s="193" t="s">
        <v>489</v>
      </c>
      <c r="S18" s="176">
        <v>0</v>
      </c>
      <c r="T18" s="176">
        <v>30</v>
      </c>
      <c r="U18" s="176">
        <v>0</v>
      </c>
      <c r="V18" s="177">
        <f t="shared" si="5"/>
        <v>30</v>
      </c>
      <c r="W18" s="176">
        <v>0</v>
      </c>
      <c r="X18" s="176">
        <v>30</v>
      </c>
      <c r="Y18" s="176">
        <v>30</v>
      </c>
      <c r="Z18" s="177">
        <f t="shared" si="6"/>
        <v>60</v>
      </c>
      <c r="AA18" s="176">
        <v>0</v>
      </c>
      <c r="AB18" s="176">
        <v>30</v>
      </c>
      <c r="AC18" s="176">
        <v>30</v>
      </c>
      <c r="AD18" s="177">
        <f t="shared" si="7"/>
        <v>60</v>
      </c>
      <c r="AE18" s="176">
        <v>30</v>
      </c>
      <c r="AF18" s="176">
        <v>0</v>
      </c>
      <c r="AG18" s="176">
        <v>0</v>
      </c>
      <c r="AH18" s="177">
        <f t="shared" si="8"/>
        <v>30</v>
      </c>
      <c r="AI18" s="177">
        <f t="shared" si="9"/>
        <v>180</v>
      </c>
      <c r="AJ18" s="205"/>
      <c r="AK18" s="205"/>
      <c r="AL18" s="205"/>
      <c r="AM18" s="205"/>
      <c r="AN18" s="205"/>
      <c r="AO18" s="205"/>
      <c r="AP18" s="205"/>
      <c r="AQ18" s="205"/>
      <c r="AR18" s="205"/>
      <c r="AS18" s="205"/>
      <c r="AT18" s="205"/>
      <c r="AU18" s="205"/>
    </row>
    <row r="19" spans="1:47" s="172" customFormat="1" ht="99.95" customHeight="1" thickBot="1" x14ac:dyDescent="0.25">
      <c r="A19" s="515"/>
      <c r="B19" s="506" t="s">
        <v>491</v>
      </c>
      <c r="C19" s="193" t="s">
        <v>485</v>
      </c>
      <c r="D19" s="189" t="s">
        <v>84</v>
      </c>
      <c r="E19" s="175">
        <f t="shared" si="0"/>
        <v>14</v>
      </c>
      <c r="F19" s="510" t="s">
        <v>85</v>
      </c>
      <c r="G19" s="509" t="s">
        <v>492</v>
      </c>
      <c r="H19" s="175">
        <f t="shared" si="1"/>
        <v>3</v>
      </c>
      <c r="I19" s="175">
        <f t="shared" si="2"/>
        <v>4</v>
      </c>
      <c r="J19" s="175">
        <f t="shared" si="3"/>
        <v>4</v>
      </c>
      <c r="K19" s="175">
        <f t="shared" si="4"/>
        <v>3</v>
      </c>
      <c r="L19" s="508" t="s">
        <v>578</v>
      </c>
      <c r="M19" s="508" t="s">
        <v>576</v>
      </c>
      <c r="N19" s="509" t="s">
        <v>493</v>
      </c>
      <c r="O19" s="505"/>
      <c r="P19" s="205"/>
      <c r="Q19" s="506" t="s">
        <v>491</v>
      </c>
      <c r="R19" s="193" t="s">
        <v>485</v>
      </c>
      <c r="S19" s="176">
        <v>0</v>
      </c>
      <c r="T19" s="176">
        <v>1</v>
      </c>
      <c r="U19" s="176">
        <v>2</v>
      </c>
      <c r="V19" s="177">
        <f t="shared" si="5"/>
        <v>3</v>
      </c>
      <c r="W19" s="176">
        <v>2</v>
      </c>
      <c r="X19" s="176">
        <v>2</v>
      </c>
      <c r="Y19" s="176">
        <v>0</v>
      </c>
      <c r="Z19" s="177">
        <f t="shared" si="6"/>
        <v>4</v>
      </c>
      <c r="AA19" s="176">
        <v>1</v>
      </c>
      <c r="AB19" s="176">
        <v>2</v>
      </c>
      <c r="AC19" s="176">
        <v>1</v>
      </c>
      <c r="AD19" s="177">
        <f t="shared" si="7"/>
        <v>4</v>
      </c>
      <c r="AE19" s="176">
        <v>2</v>
      </c>
      <c r="AF19" s="176">
        <v>1</v>
      </c>
      <c r="AG19" s="176">
        <v>0</v>
      </c>
      <c r="AH19" s="177">
        <f t="shared" si="8"/>
        <v>3</v>
      </c>
      <c r="AI19" s="177">
        <f t="shared" si="9"/>
        <v>14</v>
      </c>
      <c r="AJ19" s="205"/>
      <c r="AK19" s="205"/>
      <c r="AL19" s="205"/>
      <c r="AM19" s="205"/>
      <c r="AN19" s="205"/>
      <c r="AO19" s="205"/>
      <c r="AP19" s="205"/>
      <c r="AQ19" s="205"/>
      <c r="AR19" s="205"/>
      <c r="AS19" s="205"/>
      <c r="AT19" s="205"/>
      <c r="AU19" s="205"/>
    </row>
    <row r="20" spans="1:47" s="172" customFormat="1" ht="99.95" customHeight="1" thickBot="1" x14ac:dyDescent="0.25">
      <c r="A20" s="515"/>
      <c r="B20" s="506"/>
      <c r="C20" s="193" t="s">
        <v>489</v>
      </c>
      <c r="D20" s="189" t="s">
        <v>84</v>
      </c>
      <c r="E20" s="175">
        <f t="shared" si="0"/>
        <v>420</v>
      </c>
      <c r="F20" s="510"/>
      <c r="G20" s="509"/>
      <c r="H20" s="175">
        <f t="shared" si="1"/>
        <v>90</v>
      </c>
      <c r="I20" s="175">
        <f t="shared" si="2"/>
        <v>120</v>
      </c>
      <c r="J20" s="175">
        <f t="shared" si="3"/>
        <v>120</v>
      </c>
      <c r="K20" s="175">
        <f t="shared" si="4"/>
        <v>90</v>
      </c>
      <c r="L20" s="509"/>
      <c r="M20" s="509"/>
      <c r="N20" s="509"/>
      <c r="O20" s="505"/>
      <c r="P20" s="205"/>
      <c r="Q20" s="506"/>
      <c r="R20" s="193" t="s">
        <v>489</v>
      </c>
      <c r="S20" s="176">
        <v>0</v>
      </c>
      <c r="T20" s="176">
        <v>30</v>
      </c>
      <c r="U20" s="176">
        <v>60</v>
      </c>
      <c r="V20" s="177">
        <f t="shared" si="5"/>
        <v>90</v>
      </c>
      <c r="W20" s="176">
        <v>60</v>
      </c>
      <c r="X20" s="176">
        <v>60</v>
      </c>
      <c r="Y20" s="176">
        <v>0</v>
      </c>
      <c r="Z20" s="177">
        <f t="shared" si="6"/>
        <v>120</v>
      </c>
      <c r="AA20" s="176">
        <v>30</v>
      </c>
      <c r="AB20" s="176">
        <v>60</v>
      </c>
      <c r="AC20" s="176">
        <v>30</v>
      </c>
      <c r="AD20" s="177">
        <f t="shared" si="7"/>
        <v>120</v>
      </c>
      <c r="AE20" s="176">
        <v>60</v>
      </c>
      <c r="AF20" s="176">
        <v>30</v>
      </c>
      <c r="AG20" s="176">
        <v>0</v>
      </c>
      <c r="AH20" s="177">
        <f t="shared" si="8"/>
        <v>90</v>
      </c>
      <c r="AI20" s="177">
        <f t="shared" si="9"/>
        <v>420</v>
      </c>
      <c r="AJ20" s="205"/>
      <c r="AK20" s="205"/>
      <c r="AL20" s="205"/>
      <c r="AM20" s="205"/>
      <c r="AN20" s="205"/>
      <c r="AO20" s="205"/>
      <c r="AP20" s="205"/>
      <c r="AQ20" s="205"/>
      <c r="AR20" s="205"/>
      <c r="AS20" s="205"/>
      <c r="AT20" s="205"/>
      <c r="AU20" s="205"/>
    </row>
    <row r="21" spans="1:47" s="172" customFormat="1" ht="99.95" customHeight="1" thickBot="1" x14ac:dyDescent="0.25">
      <c r="A21" s="515"/>
      <c r="B21" s="506" t="s">
        <v>494</v>
      </c>
      <c r="C21" s="193" t="s">
        <v>485</v>
      </c>
      <c r="D21" s="189" t="s">
        <v>84</v>
      </c>
      <c r="E21" s="175">
        <f t="shared" si="0"/>
        <v>4</v>
      </c>
      <c r="F21" s="510" t="s">
        <v>85</v>
      </c>
      <c r="G21" s="509" t="s">
        <v>495</v>
      </c>
      <c r="H21" s="175">
        <f t="shared" si="1"/>
        <v>1</v>
      </c>
      <c r="I21" s="175">
        <f t="shared" si="2"/>
        <v>1</v>
      </c>
      <c r="J21" s="175">
        <f t="shared" si="3"/>
        <v>1</v>
      </c>
      <c r="K21" s="175">
        <f t="shared" si="4"/>
        <v>1</v>
      </c>
      <c r="L21" s="508" t="s">
        <v>578</v>
      </c>
      <c r="M21" s="511" t="s">
        <v>579</v>
      </c>
      <c r="N21" s="509" t="s">
        <v>487</v>
      </c>
      <c r="O21" s="505"/>
      <c r="P21" s="205"/>
      <c r="Q21" s="506" t="s">
        <v>494</v>
      </c>
      <c r="R21" s="193" t="s">
        <v>485</v>
      </c>
      <c r="S21" s="176">
        <v>0</v>
      </c>
      <c r="T21" s="176">
        <v>0</v>
      </c>
      <c r="U21" s="176">
        <v>1</v>
      </c>
      <c r="V21" s="177">
        <f t="shared" si="5"/>
        <v>1</v>
      </c>
      <c r="W21" s="176">
        <v>0</v>
      </c>
      <c r="X21" s="176">
        <v>1</v>
      </c>
      <c r="Y21" s="176">
        <v>0</v>
      </c>
      <c r="Z21" s="177">
        <f t="shared" si="6"/>
        <v>1</v>
      </c>
      <c r="AA21" s="176">
        <v>0</v>
      </c>
      <c r="AB21" s="176">
        <v>1</v>
      </c>
      <c r="AC21" s="176">
        <v>0</v>
      </c>
      <c r="AD21" s="177">
        <f t="shared" si="7"/>
        <v>1</v>
      </c>
      <c r="AE21" s="176">
        <v>0</v>
      </c>
      <c r="AF21" s="176">
        <v>0</v>
      </c>
      <c r="AG21" s="176">
        <v>1</v>
      </c>
      <c r="AH21" s="177">
        <f t="shared" si="8"/>
        <v>1</v>
      </c>
      <c r="AI21" s="177">
        <f t="shared" si="9"/>
        <v>4</v>
      </c>
      <c r="AJ21" s="205"/>
      <c r="AK21" s="205"/>
      <c r="AL21" s="205"/>
      <c r="AM21" s="205"/>
      <c r="AN21" s="205"/>
      <c r="AO21" s="205"/>
      <c r="AP21" s="205"/>
      <c r="AQ21" s="205"/>
      <c r="AR21" s="205"/>
      <c r="AS21" s="205"/>
      <c r="AT21" s="205"/>
      <c r="AU21" s="205"/>
    </row>
    <row r="22" spans="1:47" s="172" customFormat="1" ht="99.95" customHeight="1" thickBot="1" x14ac:dyDescent="0.25">
      <c r="A22" s="515"/>
      <c r="B22" s="506"/>
      <c r="C22" s="193" t="s">
        <v>489</v>
      </c>
      <c r="D22" s="189" t="s">
        <v>84</v>
      </c>
      <c r="E22" s="175">
        <f t="shared" si="0"/>
        <v>120</v>
      </c>
      <c r="F22" s="510"/>
      <c r="G22" s="509"/>
      <c r="H22" s="175">
        <f t="shared" si="1"/>
        <v>30</v>
      </c>
      <c r="I22" s="175">
        <f t="shared" si="2"/>
        <v>30</v>
      </c>
      <c r="J22" s="175">
        <f t="shared" si="3"/>
        <v>30</v>
      </c>
      <c r="K22" s="175">
        <f t="shared" si="4"/>
        <v>30</v>
      </c>
      <c r="L22" s="509"/>
      <c r="M22" s="512"/>
      <c r="N22" s="509"/>
      <c r="O22" s="505"/>
      <c r="P22" s="205"/>
      <c r="Q22" s="506"/>
      <c r="R22" s="193" t="s">
        <v>489</v>
      </c>
      <c r="S22" s="176">
        <v>0</v>
      </c>
      <c r="T22" s="176">
        <v>0</v>
      </c>
      <c r="U22" s="176">
        <v>30</v>
      </c>
      <c r="V22" s="177">
        <f t="shared" si="5"/>
        <v>30</v>
      </c>
      <c r="W22" s="176">
        <v>0</v>
      </c>
      <c r="X22" s="176">
        <v>30</v>
      </c>
      <c r="Y22" s="176">
        <v>0</v>
      </c>
      <c r="Z22" s="177">
        <f t="shared" si="6"/>
        <v>30</v>
      </c>
      <c r="AA22" s="176">
        <v>0</v>
      </c>
      <c r="AB22" s="176">
        <v>30</v>
      </c>
      <c r="AC22" s="176">
        <v>0</v>
      </c>
      <c r="AD22" s="177">
        <f t="shared" si="7"/>
        <v>30</v>
      </c>
      <c r="AE22" s="176">
        <v>0</v>
      </c>
      <c r="AF22" s="176">
        <v>0</v>
      </c>
      <c r="AG22" s="176">
        <v>30</v>
      </c>
      <c r="AH22" s="177">
        <f t="shared" si="8"/>
        <v>30</v>
      </c>
      <c r="AI22" s="177">
        <f t="shared" si="9"/>
        <v>120</v>
      </c>
      <c r="AJ22" s="205"/>
      <c r="AK22" s="205"/>
      <c r="AL22" s="205"/>
      <c r="AM22" s="205"/>
      <c r="AN22" s="205"/>
      <c r="AO22" s="205"/>
      <c r="AP22" s="205"/>
      <c r="AQ22" s="205"/>
      <c r="AR22" s="205"/>
      <c r="AS22" s="205"/>
      <c r="AT22" s="205"/>
      <c r="AU22" s="205"/>
    </row>
    <row r="23" spans="1:47" s="172" customFormat="1" ht="99.95" customHeight="1" thickBot="1" x14ac:dyDescent="0.25">
      <c r="A23" s="515"/>
      <c r="B23" s="506" t="s">
        <v>496</v>
      </c>
      <c r="C23" s="193" t="s">
        <v>485</v>
      </c>
      <c r="D23" s="189" t="s">
        <v>84</v>
      </c>
      <c r="E23" s="175">
        <f t="shared" si="0"/>
        <v>5</v>
      </c>
      <c r="F23" s="510" t="s">
        <v>85</v>
      </c>
      <c r="G23" s="509" t="s">
        <v>495</v>
      </c>
      <c r="H23" s="175">
        <f t="shared" si="1"/>
        <v>1</v>
      </c>
      <c r="I23" s="175">
        <f t="shared" si="2"/>
        <v>2</v>
      </c>
      <c r="J23" s="175">
        <f t="shared" si="3"/>
        <v>2</v>
      </c>
      <c r="K23" s="175">
        <f t="shared" si="4"/>
        <v>0</v>
      </c>
      <c r="L23" s="508" t="s">
        <v>580</v>
      </c>
      <c r="M23" s="508" t="s">
        <v>576</v>
      </c>
      <c r="N23" s="509" t="s">
        <v>487</v>
      </c>
      <c r="O23" s="505" t="s">
        <v>488</v>
      </c>
      <c r="P23" s="205"/>
      <c r="Q23" s="506" t="s">
        <v>496</v>
      </c>
      <c r="R23" s="193" t="s">
        <v>485</v>
      </c>
      <c r="S23" s="176">
        <v>0</v>
      </c>
      <c r="T23" s="176">
        <v>0</v>
      </c>
      <c r="U23" s="176">
        <v>1</v>
      </c>
      <c r="V23" s="177">
        <f t="shared" si="5"/>
        <v>1</v>
      </c>
      <c r="W23" s="176">
        <v>2</v>
      </c>
      <c r="X23" s="176">
        <v>0</v>
      </c>
      <c r="Y23" s="176">
        <v>0</v>
      </c>
      <c r="Z23" s="177">
        <f t="shared" si="6"/>
        <v>2</v>
      </c>
      <c r="AA23" s="176">
        <v>1</v>
      </c>
      <c r="AB23" s="176">
        <v>1</v>
      </c>
      <c r="AC23" s="176">
        <v>0</v>
      </c>
      <c r="AD23" s="177">
        <f t="shared" si="7"/>
        <v>2</v>
      </c>
      <c r="AE23" s="176">
        <v>0</v>
      </c>
      <c r="AF23" s="176">
        <v>0</v>
      </c>
      <c r="AG23" s="176">
        <v>0</v>
      </c>
      <c r="AH23" s="177">
        <f t="shared" si="8"/>
        <v>0</v>
      </c>
      <c r="AI23" s="177">
        <f t="shared" si="9"/>
        <v>5</v>
      </c>
      <c r="AJ23" s="205"/>
      <c r="AK23" s="205"/>
      <c r="AL23" s="205"/>
      <c r="AM23" s="205"/>
      <c r="AN23" s="205"/>
      <c r="AO23" s="205"/>
      <c r="AP23" s="205"/>
      <c r="AQ23" s="205"/>
      <c r="AR23" s="205"/>
      <c r="AS23" s="205"/>
      <c r="AT23" s="205"/>
      <c r="AU23" s="205"/>
    </row>
    <row r="24" spans="1:47" s="172" customFormat="1" ht="99.95" customHeight="1" thickBot="1" x14ac:dyDescent="0.25">
      <c r="A24" s="515"/>
      <c r="B24" s="506"/>
      <c r="C24" s="193" t="s">
        <v>489</v>
      </c>
      <c r="D24" s="189" t="s">
        <v>84</v>
      </c>
      <c r="E24" s="175">
        <f t="shared" si="0"/>
        <v>150</v>
      </c>
      <c r="F24" s="510"/>
      <c r="G24" s="509"/>
      <c r="H24" s="175">
        <f t="shared" si="1"/>
        <v>30</v>
      </c>
      <c r="I24" s="175">
        <f t="shared" si="2"/>
        <v>60</v>
      </c>
      <c r="J24" s="175">
        <f t="shared" si="3"/>
        <v>60</v>
      </c>
      <c r="K24" s="175">
        <f t="shared" si="4"/>
        <v>0</v>
      </c>
      <c r="L24" s="509"/>
      <c r="M24" s="509"/>
      <c r="N24" s="509"/>
      <c r="O24" s="505"/>
      <c r="P24" s="205"/>
      <c r="Q24" s="506"/>
      <c r="R24" s="193" t="s">
        <v>489</v>
      </c>
      <c r="S24" s="176">
        <v>0</v>
      </c>
      <c r="T24" s="176">
        <v>0</v>
      </c>
      <c r="U24" s="176">
        <v>30</v>
      </c>
      <c r="V24" s="177">
        <f t="shared" si="5"/>
        <v>30</v>
      </c>
      <c r="W24" s="176">
        <v>60</v>
      </c>
      <c r="X24" s="176">
        <v>0</v>
      </c>
      <c r="Y24" s="176">
        <v>0</v>
      </c>
      <c r="Z24" s="177">
        <f t="shared" si="6"/>
        <v>60</v>
      </c>
      <c r="AA24" s="176">
        <v>30</v>
      </c>
      <c r="AB24" s="176">
        <v>30</v>
      </c>
      <c r="AC24" s="176">
        <v>0</v>
      </c>
      <c r="AD24" s="177">
        <f t="shared" si="7"/>
        <v>60</v>
      </c>
      <c r="AE24" s="176">
        <v>0</v>
      </c>
      <c r="AF24" s="176">
        <v>0</v>
      </c>
      <c r="AG24" s="176">
        <v>0</v>
      </c>
      <c r="AH24" s="177">
        <f t="shared" si="8"/>
        <v>0</v>
      </c>
      <c r="AI24" s="177">
        <f t="shared" si="9"/>
        <v>150</v>
      </c>
      <c r="AJ24" s="205"/>
      <c r="AK24" s="205"/>
      <c r="AL24" s="205"/>
      <c r="AM24" s="205"/>
      <c r="AN24" s="205"/>
      <c r="AO24" s="205"/>
      <c r="AP24" s="205"/>
      <c r="AQ24" s="205"/>
      <c r="AR24" s="205"/>
      <c r="AS24" s="205"/>
      <c r="AT24" s="205"/>
      <c r="AU24" s="205"/>
    </row>
    <row r="25" spans="1:47" s="172" customFormat="1" ht="99.95" customHeight="1" thickBot="1" x14ac:dyDescent="0.25">
      <c r="A25" s="515"/>
      <c r="B25" s="506" t="s">
        <v>497</v>
      </c>
      <c r="C25" s="193" t="s">
        <v>485</v>
      </c>
      <c r="D25" s="189" t="s">
        <v>84</v>
      </c>
      <c r="E25" s="175">
        <f t="shared" si="0"/>
        <v>4</v>
      </c>
      <c r="F25" s="510" t="s">
        <v>85</v>
      </c>
      <c r="G25" s="509" t="s">
        <v>495</v>
      </c>
      <c r="H25" s="175">
        <f t="shared" si="1"/>
        <v>1</v>
      </c>
      <c r="I25" s="175">
        <f t="shared" si="2"/>
        <v>1</v>
      </c>
      <c r="J25" s="175">
        <f t="shared" si="3"/>
        <v>1</v>
      </c>
      <c r="K25" s="175">
        <f t="shared" si="4"/>
        <v>1</v>
      </c>
      <c r="L25" s="508" t="s">
        <v>581</v>
      </c>
      <c r="M25" s="508" t="s">
        <v>576</v>
      </c>
      <c r="N25" s="509" t="s">
        <v>487</v>
      </c>
      <c r="O25" s="505" t="s">
        <v>488</v>
      </c>
      <c r="P25" s="205"/>
      <c r="Q25" s="506" t="s">
        <v>497</v>
      </c>
      <c r="R25" s="193" t="s">
        <v>485</v>
      </c>
      <c r="S25" s="176">
        <v>0</v>
      </c>
      <c r="T25" s="176">
        <v>1</v>
      </c>
      <c r="U25" s="176">
        <v>0</v>
      </c>
      <c r="V25" s="177">
        <f t="shared" si="5"/>
        <v>1</v>
      </c>
      <c r="W25" s="176">
        <v>0</v>
      </c>
      <c r="X25" s="176">
        <v>1</v>
      </c>
      <c r="Y25" s="176">
        <v>0</v>
      </c>
      <c r="Z25" s="177">
        <f t="shared" si="6"/>
        <v>1</v>
      </c>
      <c r="AA25" s="176">
        <v>0</v>
      </c>
      <c r="AB25" s="176">
        <v>1</v>
      </c>
      <c r="AC25" s="176">
        <v>0</v>
      </c>
      <c r="AD25" s="177">
        <f t="shared" si="7"/>
        <v>1</v>
      </c>
      <c r="AE25" s="176">
        <v>0</v>
      </c>
      <c r="AF25" s="176">
        <v>0</v>
      </c>
      <c r="AG25" s="176">
        <v>1</v>
      </c>
      <c r="AH25" s="177">
        <f t="shared" si="8"/>
        <v>1</v>
      </c>
      <c r="AI25" s="177">
        <f t="shared" si="9"/>
        <v>4</v>
      </c>
      <c r="AJ25" s="205"/>
      <c r="AK25" s="205"/>
      <c r="AL25" s="205"/>
      <c r="AM25" s="205"/>
      <c r="AN25" s="205"/>
      <c r="AO25" s="205"/>
      <c r="AP25" s="205"/>
      <c r="AQ25" s="205"/>
      <c r="AR25" s="205"/>
      <c r="AS25" s="205"/>
      <c r="AT25" s="205"/>
      <c r="AU25" s="205"/>
    </row>
    <row r="26" spans="1:47" s="170" customFormat="1" ht="99.95" customHeight="1" thickBot="1" x14ac:dyDescent="0.25">
      <c r="A26" s="515"/>
      <c r="B26" s="506"/>
      <c r="C26" s="193" t="s">
        <v>498</v>
      </c>
      <c r="D26" s="189" t="s">
        <v>84</v>
      </c>
      <c r="E26" s="175">
        <f t="shared" si="0"/>
        <v>120</v>
      </c>
      <c r="F26" s="510"/>
      <c r="G26" s="509"/>
      <c r="H26" s="175">
        <f t="shared" si="1"/>
        <v>30</v>
      </c>
      <c r="I26" s="175">
        <f t="shared" si="2"/>
        <v>30</v>
      </c>
      <c r="J26" s="175">
        <f t="shared" si="3"/>
        <v>30</v>
      </c>
      <c r="K26" s="175">
        <f t="shared" si="4"/>
        <v>30</v>
      </c>
      <c r="L26" s="509"/>
      <c r="M26" s="509"/>
      <c r="N26" s="509"/>
      <c r="O26" s="505"/>
      <c r="P26" s="169"/>
      <c r="Q26" s="506"/>
      <c r="R26" s="193" t="s">
        <v>498</v>
      </c>
      <c r="S26" s="176">
        <v>0</v>
      </c>
      <c r="T26" s="176">
        <v>30</v>
      </c>
      <c r="U26" s="176">
        <v>0</v>
      </c>
      <c r="V26" s="177">
        <f t="shared" si="5"/>
        <v>30</v>
      </c>
      <c r="W26" s="176">
        <v>0</v>
      </c>
      <c r="X26" s="176">
        <v>30</v>
      </c>
      <c r="Y26" s="176">
        <v>0</v>
      </c>
      <c r="Z26" s="177">
        <f t="shared" si="6"/>
        <v>30</v>
      </c>
      <c r="AA26" s="176">
        <v>0</v>
      </c>
      <c r="AB26" s="176">
        <v>30</v>
      </c>
      <c r="AC26" s="176">
        <v>0</v>
      </c>
      <c r="AD26" s="177">
        <f t="shared" si="7"/>
        <v>30</v>
      </c>
      <c r="AE26" s="176">
        <v>0</v>
      </c>
      <c r="AF26" s="176">
        <v>0</v>
      </c>
      <c r="AG26" s="176">
        <v>30</v>
      </c>
      <c r="AH26" s="177">
        <f t="shared" si="8"/>
        <v>30</v>
      </c>
      <c r="AI26" s="177">
        <f t="shared" si="9"/>
        <v>120</v>
      </c>
      <c r="AJ26" s="169"/>
      <c r="AK26" s="169"/>
      <c r="AL26" s="169"/>
      <c r="AM26" s="169"/>
      <c r="AN26" s="169"/>
      <c r="AO26" s="169"/>
      <c r="AP26" s="169"/>
      <c r="AQ26" s="169"/>
      <c r="AR26" s="169"/>
      <c r="AS26" s="169"/>
      <c r="AT26" s="169"/>
      <c r="AU26" s="169"/>
    </row>
    <row r="27" spans="1:47" s="170" customFormat="1" ht="243.75" customHeight="1" thickBot="1" x14ac:dyDescent="0.25">
      <c r="A27" s="315" t="s">
        <v>499</v>
      </c>
      <c r="B27" s="190" t="s">
        <v>500</v>
      </c>
      <c r="C27" s="193" t="s">
        <v>501</v>
      </c>
      <c r="D27" s="189" t="s">
        <v>84</v>
      </c>
      <c r="E27" s="175">
        <f t="shared" si="0"/>
        <v>50</v>
      </c>
      <c r="F27" s="192" t="s">
        <v>85</v>
      </c>
      <c r="G27" s="191" t="s">
        <v>502</v>
      </c>
      <c r="H27" s="175">
        <f t="shared" si="1"/>
        <v>10</v>
      </c>
      <c r="I27" s="175">
        <f t="shared" si="2"/>
        <v>13</v>
      </c>
      <c r="J27" s="175">
        <f t="shared" si="3"/>
        <v>12</v>
      </c>
      <c r="K27" s="175">
        <f t="shared" si="4"/>
        <v>15</v>
      </c>
      <c r="L27" s="208" t="s">
        <v>582</v>
      </c>
      <c r="M27" s="208" t="s">
        <v>583</v>
      </c>
      <c r="N27" s="178" t="s">
        <v>503</v>
      </c>
      <c r="O27" s="189"/>
      <c r="P27" s="169"/>
      <c r="Q27" s="190" t="s">
        <v>500</v>
      </c>
      <c r="R27" s="193" t="s">
        <v>501</v>
      </c>
      <c r="S27" s="176">
        <v>4</v>
      </c>
      <c r="T27" s="176">
        <v>3</v>
      </c>
      <c r="U27" s="176">
        <v>3</v>
      </c>
      <c r="V27" s="177">
        <f t="shared" si="5"/>
        <v>10</v>
      </c>
      <c r="W27" s="176">
        <v>4</v>
      </c>
      <c r="X27" s="176">
        <v>5</v>
      </c>
      <c r="Y27" s="176">
        <v>4</v>
      </c>
      <c r="Z27" s="177">
        <f t="shared" si="6"/>
        <v>13</v>
      </c>
      <c r="AA27" s="176">
        <v>4</v>
      </c>
      <c r="AB27" s="176">
        <v>4</v>
      </c>
      <c r="AC27" s="176">
        <v>4</v>
      </c>
      <c r="AD27" s="177">
        <f t="shared" si="7"/>
        <v>12</v>
      </c>
      <c r="AE27" s="176">
        <v>5</v>
      </c>
      <c r="AF27" s="176">
        <v>5</v>
      </c>
      <c r="AG27" s="176">
        <v>5</v>
      </c>
      <c r="AH27" s="177">
        <f t="shared" si="8"/>
        <v>15</v>
      </c>
      <c r="AI27" s="177">
        <f t="shared" si="9"/>
        <v>50</v>
      </c>
      <c r="AJ27" s="169"/>
      <c r="AK27" s="169"/>
      <c r="AL27" s="169"/>
      <c r="AM27" s="169"/>
      <c r="AN27" s="169"/>
      <c r="AO27" s="169"/>
      <c r="AP27" s="169"/>
      <c r="AQ27" s="169"/>
      <c r="AR27" s="169"/>
      <c r="AS27" s="169"/>
      <c r="AT27" s="169"/>
      <c r="AU27" s="169"/>
    </row>
    <row r="28" spans="1:47" s="170" customFormat="1" ht="243.75" customHeight="1" thickBot="1" x14ac:dyDescent="0.25">
      <c r="A28" s="507" t="s">
        <v>504</v>
      </c>
      <c r="B28" s="506" t="s">
        <v>505</v>
      </c>
      <c r="C28" s="193" t="s">
        <v>506</v>
      </c>
      <c r="D28" s="189" t="s">
        <v>84</v>
      </c>
      <c r="E28" s="175">
        <f t="shared" si="0"/>
        <v>30</v>
      </c>
      <c r="F28" s="179"/>
      <c r="G28" s="505" t="s">
        <v>507</v>
      </c>
      <c r="H28" s="175">
        <f t="shared" si="1"/>
        <v>6</v>
      </c>
      <c r="I28" s="175">
        <f t="shared" si="2"/>
        <v>8</v>
      </c>
      <c r="J28" s="175">
        <f t="shared" si="3"/>
        <v>8</v>
      </c>
      <c r="K28" s="175">
        <f t="shared" si="4"/>
        <v>8</v>
      </c>
      <c r="L28" s="508" t="s">
        <v>584</v>
      </c>
      <c r="M28" s="508" t="s">
        <v>585</v>
      </c>
      <c r="N28" s="509" t="s">
        <v>508</v>
      </c>
      <c r="O28" s="505"/>
      <c r="P28" s="169"/>
      <c r="Q28" s="506" t="s">
        <v>505</v>
      </c>
      <c r="R28" s="193" t="s">
        <v>506</v>
      </c>
      <c r="S28" s="176">
        <v>1</v>
      </c>
      <c r="T28" s="176">
        <v>2</v>
      </c>
      <c r="U28" s="176">
        <v>3</v>
      </c>
      <c r="V28" s="177">
        <f t="shared" si="5"/>
        <v>6</v>
      </c>
      <c r="W28" s="176">
        <v>2</v>
      </c>
      <c r="X28" s="176">
        <v>3</v>
      </c>
      <c r="Y28" s="176">
        <v>3</v>
      </c>
      <c r="Z28" s="177">
        <f t="shared" si="6"/>
        <v>8</v>
      </c>
      <c r="AA28" s="176">
        <v>2</v>
      </c>
      <c r="AB28" s="176">
        <v>3</v>
      </c>
      <c r="AC28" s="176">
        <v>3</v>
      </c>
      <c r="AD28" s="177">
        <f t="shared" si="7"/>
        <v>8</v>
      </c>
      <c r="AE28" s="176">
        <v>3</v>
      </c>
      <c r="AF28" s="176">
        <v>3</v>
      </c>
      <c r="AG28" s="176">
        <v>2</v>
      </c>
      <c r="AH28" s="177">
        <f t="shared" si="8"/>
        <v>8</v>
      </c>
      <c r="AI28" s="177">
        <f t="shared" si="9"/>
        <v>30</v>
      </c>
      <c r="AJ28" s="169"/>
      <c r="AK28" s="169"/>
      <c r="AL28" s="169"/>
      <c r="AM28" s="169"/>
      <c r="AN28" s="169"/>
      <c r="AO28" s="169"/>
      <c r="AP28" s="169"/>
      <c r="AQ28" s="169"/>
      <c r="AR28" s="169"/>
      <c r="AS28" s="169"/>
      <c r="AT28" s="169"/>
      <c r="AU28" s="169"/>
    </row>
    <row r="29" spans="1:47" s="170" customFormat="1" ht="63" customHeight="1" thickBot="1" x14ac:dyDescent="0.25">
      <c r="A29" s="507"/>
      <c r="B29" s="506"/>
      <c r="C29" s="193" t="s">
        <v>509</v>
      </c>
      <c r="D29" s="189" t="s">
        <v>84</v>
      </c>
      <c r="E29" s="175">
        <f t="shared" si="0"/>
        <v>90</v>
      </c>
      <c r="F29" s="503" t="s">
        <v>85</v>
      </c>
      <c r="G29" s="505"/>
      <c r="H29" s="175">
        <f t="shared" si="1"/>
        <v>18</v>
      </c>
      <c r="I29" s="175">
        <f t="shared" si="2"/>
        <v>24</v>
      </c>
      <c r="J29" s="175">
        <f t="shared" si="3"/>
        <v>24</v>
      </c>
      <c r="K29" s="175">
        <f t="shared" si="4"/>
        <v>24</v>
      </c>
      <c r="L29" s="509"/>
      <c r="M29" s="509"/>
      <c r="N29" s="509"/>
      <c r="O29" s="505"/>
      <c r="P29" s="169"/>
      <c r="Q29" s="506"/>
      <c r="R29" s="193" t="s">
        <v>509</v>
      </c>
      <c r="S29" s="176">
        <v>3</v>
      </c>
      <c r="T29" s="176">
        <v>6</v>
      </c>
      <c r="U29" s="176">
        <v>9</v>
      </c>
      <c r="V29" s="177">
        <f t="shared" si="5"/>
        <v>18</v>
      </c>
      <c r="W29" s="176">
        <v>8</v>
      </c>
      <c r="X29" s="176">
        <v>8</v>
      </c>
      <c r="Y29" s="176">
        <v>8</v>
      </c>
      <c r="Z29" s="177">
        <f t="shared" si="6"/>
        <v>24</v>
      </c>
      <c r="AA29" s="176">
        <v>6</v>
      </c>
      <c r="AB29" s="176">
        <v>9</v>
      </c>
      <c r="AC29" s="176">
        <v>9</v>
      </c>
      <c r="AD29" s="177">
        <f t="shared" si="7"/>
        <v>24</v>
      </c>
      <c r="AE29" s="176">
        <v>9</v>
      </c>
      <c r="AF29" s="176">
        <v>9</v>
      </c>
      <c r="AG29" s="176">
        <v>6</v>
      </c>
      <c r="AH29" s="177">
        <f t="shared" si="8"/>
        <v>24</v>
      </c>
      <c r="AI29" s="177">
        <f t="shared" si="9"/>
        <v>90</v>
      </c>
      <c r="AJ29" s="169"/>
      <c r="AK29" s="169"/>
      <c r="AL29" s="169"/>
      <c r="AM29" s="169"/>
      <c r="AN29" s="169"/>
      <c r="AO29" s="169"/>
      <c r="AP29" s="169"/>
      <c r="AQ29" s="169"/>
      <c r="AR29" s="169"/>
      <c r="AS29" s="169"/>
      <c r="AT29" s="169"/>
      <c r="AU29" s="169"/>
    </row>
    <row r="30" spans="1:47" s="170" customFormat="1" ht="99" customHeight="1" thickBot="1" x14ac:dyDescent="0.25">
      <c r="A30" s="507"/>
      <c r="B30" s="506"/>
      <c r="C30" s="193" t="s">
        <v>510</v>
      </c>
      <c r="D30" s="189" t="s">
        <v>84</v>
      </c>
      <c r="E30" s="175">
        <f t="shared" si="0"/>
        <v>1866</v>
      </c>
      <c r="F30" s="503"/>
      <c r="G30" s="505"/>
      <c r="H30" s="175">
        <f t="shared" si="1"/>
        <v>378</v>
      </c>
      <c r="I30" s="175">
        <f t="shared" si="2"/>
        <v>496</v>
      </c>
      <c r="J30" s="175">
        <f t="shared" si="3"/>
        <v>496</v>
      </c>
      <c r="K30" s="175">
        <f t="shared" si="4"/>
        <v>496</v>
      </c>
      <c r="L30" s="509"/>
      <c r="M30" s="509"/>
      <c r="N30" s="509"/>
      <c r="O30" s="505"/>
      <c r="P30" s="169"/>
      <c r="Q30" s="506"/>
      <c r="R30" s="193" t="s">
        <v>510</v>
      </c>
      <c r="S30" s="176">
        <v>63</v>
      </c>
      <c r="T30" s="176">
        <v>126</v>
      </c>
      <c r="U30" s="176">
        <v>189</v>
      </c>
      <c r="V30" s="177">
        <f t="shared" si="5"/>
        <v>378</v>
      </c>
      <c r="W30" s="176">
        <v>124</v>
      </c>
      <c r="X30" s="176">
        <v>186</v>
      </c>
      <c r="Y30" s="176">
        <v>186</v>
      </c>
      <c r="Z30" s="177">
        <f t="shared" si="6"/>
        <v>496</v>
      </c>
      <c r="AA30" s="176">
        <v>124</v>
      </c>
      <c r="AB30" s="176">
        <v>186</v>
      </c>
      <c r="AC30" s="176">
        <v>186</v>
      </c>
      <c r="AD30" s="177">
        <f t="shared" si="7"/>
        <v>496</v>
      </c>
      <c r="AE30" s="176">
        <v>186</v>
      </c>
      <c r="AF30" s="176">
        <v>186</v>
      </c>
      <c r="AG30" s="176">
        <v>124</v>
      </c>
      <c r="AH30" s="177">
        <f t="shared" si="8"/>
        <v>496</v>
      </c>
      <c r="AI30" s="177">
        <f t="shared" si="9"/>
        <v>1866</v>
      </c>
      <c r="AJ30" s="169"/>
      <c r="AK30" s="169"/>
      <c r="AL30" s="169"/>
      <c r="AM30" s="169"/>
      <c r="AN30" s="169"/>
      <c r="AO30" s="169"/>
      <c r="AP30" s="169"/>
      <c r="AQ30" s="169"/>
      <c r="AR30" s="169"/>
      <c r="AS30" s="169"/>
      <c r="AT30" s="169"/>
      <c r="AU30" s="169"/>
    </row>
    <row r="31" spans="1:47" s="170" customFormat="1" ht="121.5" customHeight="1" thickBot="1" x14ac:dyDescent="0.25">
      <c r="A31" s="507"/>
      <c r="B31" s="506"/>
      <c r="C31" s="193" t="s">
        <v>511</v>
      </c>
      <c r="D31" s="189" t="s">
        <v>84</v>
      </c>
      <c r="E31" s="175">
        <f t="shared" si="0"/>
        <v>540</v>
      </c>
      <c r="F31" s="503"/>
      <c r="G31" s="505"/>
      <c r="H31" s="175">
        <f t="shared" si="1"/>
        <v>108</v>
      </c>
      <c r="I31" s="175">
        <f t="shared" si="2"/>
        <v>144</v>
      </c>
      <c r="J31" s="175">
        <f t="shared" si="3"/>
        <v>144</v>
      </c>
      <c r="K31" s="175">
        <f t="shared" si="4"/>
        <v>144</v>
      </c>
      <c r="L31" s="509"/>
      <c r="M31" s="509"/>
      <c r="N31" s="509"/>
      <c r="O31" s="505"/>
      <c r="P31" s="169"/>
      <c r="Q31" s="506"/>
      <c r="R31" s="193" t="s">
        <v>511</v>
      </c>
      <c r="S31" s="176">
        <v>18</v>
      </c>
      <c r="T31" s="176">
        <v>36</v>
      </c>
      <c r="U31" s="176">
        <v>54</v>
      </c>
      <c r="V31" s="177">
        <f t="shared" si="5"/>
        <v>108</v>
      </c>
      <c r="W31" s="176">
        <v>36</v>
      </c>
      <c r="X31" s="176">
        <v>54</v>
      </c>
      <c r="Y31" s="176">
        <v>54</v>
      </c>
      <c r="Z31" s="177">
        <f t="shared" si="6"/>
        <v>144</v>
      </c>
      <c r="AA31" s="176">
        <v>36</v>
      </c>
      <c r="AB31" s="176">
        <v>54</v>
      </c>
      <c r="AC31" s="176">
        <v>54</v>
      </c>
      <c r="AD31" s="177">
        <f t="shared" si="7"/>
        <v>144</v>
      </c>
      <c r="AE31" s="176">
        <v>54</v>
      </c>
      <c r="AF31" s="176">
        <v>54</v>
      </c>
      <c r="AG31" s="176">
        <v>36</v>
      </c>
      <c r="AH31" s="177">
        <f t="shared" si="8"/>
        <v>144</v>
      </c>
      <c r="AI31" s="177">
        <f t="shared" si="9"/>
        <v>540</v>
      </c>
      <c r="AJ31" s="169"/>
      <c r="AK31" s="169"/>
      <c r="AL31" s="169"/>
      <c r="AM31" s="169"/>
      <c r="AN31" s="169"/>
      <c r="AO31" s="169"/>
      <c r="AP31" s="169"/>
      <c r="AQ31" s="169"/>
      <c r="AR31" s="169"/>
      <c r="AS31" s="169"/>
      <c r="AT31" s="169"/>
      <c r="AU31" s="169"/>
    </row>
    <row r="32" spans="1:47" s="170" customFormat="1" ht="117.75" customHeight="1" thickBot="1" x14ac:dyDescent="0.25">
      <c r="A32" s="507"/>
      <c r="B32" s="506"/>
      <c r="C32" s="193" t="s">
        <v>512</v>
      </c>
      <c r="D32" s="189" t="s">
        <v>84</v>
      </c>
      <c r="E32" s="175">
        <f t="shared" si="0"/>
        <v>270</v>
      </c>
      <c r="F32" s="503"/>
      <c r="G32" s="505"/>
      <c r="H32" s="175">
        <f t="shared" si="1"/>
        <v>54</v>
      </c>
      <c r="I32" s="175">
        <f t="shared" si="2"/>
        <v>72</v>
      </c>
      <c r="J32" s="175">
        <f t="shared" si="3"/>
        <v>72</v>
      </c>
      <c r="K32" s="175">
        <f t="shared" si="4"/>
        <v>72</v>
      </c>
      <c r="L32" s="509"/>
      <c r="M32" s="509"/>
      <c r="N32" s="509"/>
      <c r="O32" s="505"/>
      <c r="P32" s="169"/>
      <c r="Q32" s="506"/>
      <c r="R32" s="193" t="s">
        <v>512</v>
      </c>
      <c r="S32" s="176">
        <v>9</v>
      </c>
      <c r="T32" s="176">
        <v>18</v>
      </c>
      <c r="U32" s="176">
        <v>27</v>
      </c>
      <c r="V32" s="177">
        <f t="shared" si="5"/>
        <v>54</v>
      </c>
      <c r="W32" s="176">
        <v>18</v>
      </c>
      <c r="X32" s="176">
        <v>27</v>
      </c>
      <c r="Y32" s="176">
        <v>27</v>
      </c>
      <c r="Z32" s="177">
        <f t="shared" si="6"/>
        <v>72</v>
      </c>
      <c r="AA32" s="176">
        <v>18</v>
      </c>
      <c r="AB32" s="176">
        <v>27</v>
      </c>
      <c r="AC32" s="176">
        <v>27</v>
      </c>
      <c r="AD32" s="177">
        <f t="shared" si="7"/>
        <v>72</v>
      </c>
      <c r="AE32" s="176">
        <v>27</v>
      </c>
      <c r="AF32" s="176">
        <v>27</v>
      </c>
      <c r="AG32" s="176">
        <v>18</v>
      </c>
      <c r="AH32" s="177">
        <f t="shared" si="8"/>
        <v>72</v>
      </c>
      <c r="AI32" s="177">
        <f t="shared" si="9"/>
        <v>270</v>
      </c>
      <c r="AJ32" s="169"/>
      <c r="AK32" s="169"/>
      <c r="AL32" s="169"/>
      <c r="AM32" s="169"/>
      <c r="AN32" s="169"/>
      <c r="AO32" s="169"/>
      <c r="AP32" s="169"/>
      <c r="AQ32" s="169"/>
      <c r="AR32" s="169"/>
      <c r="AS32" s="169"/>
      <c r="AT32" s="169"/>
      <c r="AU32" s="169"/>
    </row>
    <row r="33" spans="1:47" s="170" customFormat="1" ht="127.5" customHeight="1" thickBot="1" x14ac:dyDescent="0.25">
      <c r="A33" s="180" t="s">
        <v>513</v>
      </c>
      <c r="B33" s="190" t="s">
        <v>514</v>
      </c>
      <c r="C33" s="193" t="s">
        <v>515</v>
      </c>
      <c r="D33" s="189" t="s">
        <v>84</v>
      </c>
      <c r="E33" s="175">
        <f t="shared" si="0"/>
        <v>170</v>
      </c>
      <c r="F33" s="192" t="s">
        <v>85</v>
      </c>
      <c r="G33" s="191" t="s">
        <v>516</v>
      </c>
      <c r="H33" s="175">
        <f t="shared" si="1"/>
        <v>45</v>
      </c>
      <c r="I33" s="175">
        <f t="shared" si="2"/>
        <v>45</v>
      </c>
      <c r="J33" s="175">
        <f t="shared" si="3"/>
        <v>45</v>
      </c>
      <c r="K33" s="175">
        <f t="shared" si="4"/>
        <v>35</v>
      </c>
      <c r="L33" s="208" t="s">
        <v>586</v>
      </c>
      <c r="M33" s="208" t="s">
        <v>587</v>
      </c>
      <c r="N33" s="191" t="s">
        <v>517</v>
      </c>
      <c r="O33" s="189"/>
      <c r="P33" s="169"/>
      <c r="Q33" s="190" t="s">
        <v>514</v>
      </c>
      <c r="R33" s="193" t="s">
        <v>515</v>
      </c>
      <c r="S33" s="176">
        <v>15</v>
      </c>
      <c r="T33" s="176">
        <v>15</v>
      </c>
      <c r="U33" s="176">
        <v>15</v>
      </c>
      <c r="V33" s="177">
        <f t="shared" si="5"/>
        <v>45</v>
      </c>
      <c r="W33" s="176">
        <v>15</v>
      </c>
      <c r="X33" s="176">
        <v>15</v>
      </c>
      <c r="Y33" s="176">
        <v>15</v>
      </c>
      <c r="Z33" s="177">
        <f t="shared" si="6"/>
        <v>45</v>
      </c>
      <c r="AA33" s="176">
        <v>15</v>
      </c>
      <c r="AB33" s="176">
        <v>15</v>
      </c>
      <c r="AC33" s="176">
        <v>15</v>
      </c>
      <c r="AD33" s="177">
        <f t="shared" si="7"/>
        <v>45</v>
      </c>
      <c r="AE33" s="176">
        <v>10</v>
      </c>
      <c r="AF33" s="176">
        <v>15</v>
      </c>
      <c r="AG33" s="176">
        <v>10</v>
      </c>
      <c r="AH33" s="177">
        <f t="shared" si="8"/>
        <v>35</v>
      </c>
      <c r="AI33" s="177">
        <f t="shared" si="9"/>
        <v>170</v>
      </c>
      <c r="AJ33" s="169"/>
      <c r="AK33" s="169"/>
      <c r="AL33" s="169"/>
      <c r="AM33" s="169"/>
      <c r="AN33" s="169"/>
      <c r="AO33" s="169"/>
      <c r="AP33" s="169"/>
      <c r="AQ33" s="169"/>
      <c r="AR33" s="169"/>
      <c r="AS33" s="169"/>
      <c r="AT33" s="169"/>
      <c r="AU33" s="169"/>
    </row>
    <row r="34" spans="1:47" s="170" customFormat="1" ht="132.75" customHeight="1" thickBot="1" x14ac:dyDescent="0.25">
      <c r="A34" s="504" t="s">
        <v>518</v>
      </c>
      <c r="B34" s="190" t="s">
        <v>519</v>
      </c>
      <c r="C34" s="193" t="s">
        <v>520</v>
      </c>
      <c r="D34" s="189" t="s">
        <v>84</v>
      </c>
      <c r="E34" s="175">
        <f t="shared" si="0"/>
        <v>2125</v>
      </c>
      <c r="F34" s="192" t="s">
        <v>85</v>
      </c>
      <c r="G34" s="191" t="s">
        <v>521</v>
      </c>
      <c r="H34" s="175">
        <f t="shared" si="1"/>
        <v>125</v>
      </c>
      <c r="I34" s="175">
        <f t="shared" si="2"/>
        <v>405</v>
      </c>
      <c r="J34" s="175">
        <f t="shared" si="3"/>
        <v>1100</v>
      </c>
      <c r="K34" s="175">
        <f t="shared" si="4"/>
        <v>495</v>
      </c>
      <c r="L34" s="208" t="s">
        <v>588</v>
      </c>
      <c r="M34" s="208" t="s">
        <v>589</v>
      </c>
      <c r="N34" s="191" t="s">
        <v>522</v>
      </c>
      <c r="O34" s="189" t="s">
        <v>523</v>
      </c>
      <c r="P34" s="169"/>
      <c r="Q34" s="190" t="s">
        <v>519</v>
      </c>
      <c r="R34" s="193" t="s">
        <v>520</v>
      </c>
      <c r="S34" s="176">
        <v>20</v>
      </c>
      <c r="T34" s="176">
        <v>40</v>
      </c>
      <c r="U34" s="176">
        <v>65</v>
      </c>
      <c r="V34" s="177">
        <f t="shared" si="5"/>
        <v>125</v>
      </c>
      <c r="W34" s="176">
        <v>45</v>
      </c>
      <c r="X34" s="176">
        <v>172</v>
      </c>
      <c r="Y34" s="176">
        <v>188</v>
      </c>
      <c r="Z34" s="177">
        <f t="shared" si="6"/>
        <v>405</v>
      </c>
      <c r="AA34" s="176">
        <v>400</v>
      </c>
      <c r="AB34" s="176">
        <v>335</v>
      </c>
      <c r="AC34" s="176">
        <v>365</v>
      </c>
      <c r="AD34" s="177">
        <f t="shared" si="7"/>
        <v>1100</v>
      </c>
      <c r="AE34" s="176">
        <v>190</v>
      </c>
      <c r="AF34" s="176">
        <v>180</v>
      </c>
      <c r="AG34" s="176">
        <v>125</v>
      </c>
      <c r="AH34" s="177">
        <f t="shared" si="8"/>
        <v>495</v>
      </c>
      <c r="AI34" s="177">
        <f t="shared" si="9"/>
        <v>2125</v>
      </c>
      <c r="AJ34" s="169"/>
      <c r="AK34" s="169"/>
      <c r="AL34" s="169"/>
      <c r="AM34" s="169"/>
      <c r="AN34" s="169"/>
      <c r="AO34" s="169"/>
      <c r="AP34" s="169"/>
      <c r="AQ34" s="169"/>
      <c r="AR34" s="169"/>
      <c r="AS34" s="169"/>
      <c r="AT34" s="169"/>
      <c r="AU34" s="169"/>
    </row>
    <row r="35" spans="1:47" s="170" customFormat="1" ht="147" customHeight="1" thickBot="1" x14ac:dyDescent="0.25">
      <c r="A35" s="504"/>
      <c r="B35" s="190" t="s">
        <v>524</v>
      </c>
      <c r="C35" s="193" t="s">
        <v>525</v>
      </c>
      <c r="D35" s="189" t="s">
        <v>84</v>
      </c>
      <c r="E35" s="175">
        <f t="shared" si="0"/>
        <v>4</v>
      </c>
      <c r="F35" s="192" t="s">
        <v>85</v>
      </c>
      <c r="G35" s="191" t="s">
        <v>526</v>
      </c>
      <c r="H35" s="175">
        <f t="shared" si="1"/>
        <v>1</v>
      </c>
      <c r="I35" s="175">
        <f t="shared" si="2"/>
        <v>1</v>
      </c>
      <c r="J35" s="175">
        <f t="shared" si="3"/>
        <v>1</v>
      </c>
      <c r="K35" s="175">
        <f t="shared" si="4"/>
        <v>1</v>
      </c>
      <c r="L35" s="208" t="s">
        <v>588</v>
      </c>
      <c r="M35" s="208" t="s">
        <v>590</v>
      </c>
      <c r="N35" s="191" t="s">
        <v>522</v>
      </c>
      <c r="O35" s="189"/>
      <c r="P35" s="169"/>
      <c r="Q35" s="190" t="s">
        <v>524</v>
      </c>
      <c r="R35" s="193" t="s">
        <v>525</v>
      </c>
      <c r="S35" s="176">
        <v>0</v>
      </c>
      <c r="T35" s="176">
        <v>1</v>
      </c>
      <c r="U35" s="176">
        <v>0</v>
      </c>
      <c r="V35" s="177">
        <f t="shared" si="5"/>
        <v>1</v>
      </c>
      <c r="W35" s="176">
        <v>0</v>
      </c>
      <c r="X35" s="176">
        <v>1</v>
      </c>
      <c r="Y35" s="176">
        <v>0</v>
      </c>
      <c r="Z35" s="177">
        <f t="shared" si="6"/>
        <v>1</v>
      </c>
      <c r="AA35" s="176">
        <v>1</v>
      </c>
      <c r="AB35" s="176">
        <v>0</v>
      </c>
      <c r="AC35" s="176">
        <v>0</v>
      </c>
      <c r="AD35" s="177">
        <f t="shared" si="7"/>
        <v>1</v>
      </c>
      <c r="AE35" s="176">
        <v>0</v>
      </c>
      <c r="AF35" s="176">
        <v>1</v>
      </c>
      <c r="AG35" s="176">
        <v>0</v>
      </c>
      <c r="AH35" s="177">
        <f t="shared" si="8"/>
        <v>1</v>
      </c>
      <c r="AI35" s="177">
        <f t="shared" si="9"/>
        <v>4</v>
      </c>
      <c r="AJ35" s="169"/>
      <c r="AK35" s="169"/>
      <c r="AL35" s="169"/>
      <c r="AM35" s="169"/>
      <c r="AN35" s="169"/>
      <c r="AO35" s="169"/>
      <c r="AP35" s="169"/>
      <c r="AQ35" s="169"/>
      <c r="AR35" s="169"/>
      <c r="AS35" s="169"/>
      <c r="AT35" s="169"/>
      <c r="AU35" s="169"/>
    </row>
    <row r="36" spans="1:47" ht="15.75" x14ac:dyDescent="0.2">
      <c r="A36" s="169"/>
      <c r="B36" s="169"/>
      <c r="C36" s="169"/>
      <c r="D36" s="169"/>
      <c r="E36" s="206"/>
      <c r="F36" s="169"/>
      <c r="G36" s="169"/>
      <c r="H36" s="206"/>
      <c r="I36" s="206"/>
      <c r="J36" s="206"/>
      <c r="K36" s="206"/>
      <c r="L36" s="169"/>
      <c r="M36" s="169"/>
      <c r="N36" s="169"/>
      <c r="O36" s="169"/>
      <c r="P36" s="207"/>
      <c r="Q36" s="169"/>
      <c r="R36" s="169"/>
      <c r="S36" s="206"/>
      <c r="T36" s="206"/>
      <c r="U36" s="206"/>
      <c r="V36" s="206"/>
      <c r="W36" s="206"/>
      <c r="X36" s="206"/>
      <c r="Y36" s="206"/>
      <c r="Z36" s="206"/>
      <c r="AA36" s="206"/>
      <c r="AB36" s="206"/>
      <c r="AC36" s="206"/>
      <c r="AD36" s="206"/>
      <c r="AE36" s="206"/>
      <c r="AF36" s="206"/>
      <c r="AG36" s="206"/>
      <c r="AH36" s="206"/>
      <c r="AI36" s="206"/>
      <c r="AJ36" s="169"/>
      <c r="AK36" s="169"/>
      <c r="AL36" s="169"/>
      <c r="AM36" s="169"/>
      <c r="AN36" s="169"/>
      <c r="AO36" s="169"/>
      <c r="AP36" s="169"/>
      <c r="AQ36" s="169"/>
      <c r="AR36" s="169"/>
      <c r="AS36" s="169"/>
      <c r="AT36" s="169"/>
      <c r="AU36" s="169"/>
    </row>
  </sheetData>
  <mergeCells count="82">
    <mergeCell ref="A8:O8"/>
    <mergeCell ref="A5:O5"/>
    <mergeCell ref="A6:E6"/>
    <mergeCell ref="F6:J6"/>
    <mergeCell ref="K6:O6"/>
    <mergeCell ref="A7:O7"/>
    <mergeCell ref="AA13:AD13"/>
    <mergeCell ref="AE13:AH13"/>
    <mergeCell ref="A9:O10"/>
    <mergeCell ref="A11:O12"/>
    <mergeCell ref="Q11:AI12"/>
    <mergeCell ref="A13:A14"/>
    <mergeCell ref="B13:F13"/>
    <mergeCell ref="G13:G14"/>
    <mergeCell ref="H13:K13"/>
    <mergeCell ref="L13:L14"/>
    <mergeCell ref="M13:M14"/>
    <mergeCell ref="N13:N14"/>
    <mergeCell ref="M17:M18"/>
    <mergeCell ref="N17:N18"/>
    <mergeCell ref="AI13:AI14"/>
    <mergeCell ref="A15:A26"/>
    <mergeCell ref="B15:B16"/>
    <mergeCell ref="F15:F16"/>
    <mergeCell ref="G15:G16"/>
    <mergeCell ref="L15:L16"/>
    <mergeCell ref="M15:M16"/>
    <mergeCell ref="N15:N16"/>
    <mergeCell ref="O15:O16"/>
    <mergeCell ref="Q15:Q16"/>
    <mergeCell ref="O13:O14"/>
    <mergeCell ref="Q13:R13"/>
    <mergeCell ref="S13:V13"/>
    <mergeCell ref="W13:Z13"/>
    <mergeCell ref="M21:M22"/>
    <mergeCell ref="N21:N22"/>
    <mergeCell ref="O17:O18"/>
    <mergeCell ref="Q17:Q18"/>
    <mergeCell ref="B19:B20"/>
    <mergeCell ref="F19:F20"/>
    <mergeCell ref="G19:G20"/>
    <mergeCell ref="L19:L20"/>
    <mergeCell ref="M19:M20"/>
    <mergeCell ref="N19:N20"/>
    <mergeCell ref="O19:O20"/>
    <mergeCell ref="Q19:Q20"/>
    <mergeCell ref="B17:B18"/>
    <mergeCell ref="F17:F18"/>
    <mergeCell ref="G17:G18"/>
    <mergeCell ref="L17:L18"/>
    <mergeCell ref="M25:M26"/>
    <mergeCell ref="N25:N26"/>
    <mergeCell ref="O21:O22"/>
    <mergeCell ref="Q21:Q22"/>
    <mergeCell ref="B23:B24"/>
    <mergeCell ref="F23:F24"/>
    <mergeCell ref="G23:G24"/>
    <mergeCell ref="L23:L24"/>
    <mergeCell ref="M23:M24"/>
    <mergeCell ref="N23:N24"/>
    <mergeCell ref="O23:O24"/>
    <mergeCell ref="Q23:Q24"/>
    <mergeCell ref="B21:B22"/>
    <mergeCell ref="F21:F22"/>
    <mergeCell ref="G21:G22"/>
    <mergeCell ref="L21:L22"/>
    <mergeCell ref="F29:F32"/>
    <mergeCell ref="A34:A35"/>
    <mergeCell ref="O25:O26"/>
    <mergeCell ref="Q25:Q26"/>
    <mergeCell ref="A28:A32"/>
    <mergeCell ref="B28:B32"/>
    <mergeCell ref="G28:G32"/>
    <mergeCell ref="L28:L32"/>
    <mergeCell ref="M28:M32"/>
    <mergeCell ref="N28:N32"/>
    <mergeCell ref="O28:O32"/>
    <mergeCell ref="Q28:Q32"/>
    <mergeCell ref="B25:B26"/>
    <mergeCell ref="F25:F26"/>
    <mergeCell ref="G25:G26"/>
    <mergeCell ref="L25:L26"/>
  </mergeCells>
  <dataValidations count="2">
    <dataValidation type="list" allowBlank="1" showInputMessage="1" showErrorMessage="1" sqref="F15 F17:F19 F21 F23 F25 F27:F28 F33:F35" xr:uid="{00000000-0002-0000-0A00-000000000000}">
      <formula1>"A,B,C"</formula1>
      <formula2>0</formula2>
    </dataValidation>
    <dataValidation type="list" allowBlank="1" showInputMessage="1" showErrorMessage="1" sqref="D15:D35" xr:uid="{00000000-0002-0000-0A00-000001000000}">
      <formula1>"Unidad,Porcentaje,Monetario"</formula1>
      <formula2>0</formula2>
    </dataValidation>
  </dataValidations>
  <pageMargins left="0.95" right="0.32986111111111099" top="0.76388888888888895" bottom="0.77361111111111103" header="0.51180555555555496" footer="0.51180555555555496"/>
  <pageSetup scale="16" orientation="landscape" r:id="rId1"/>
  <rowBreaks count="1" manualBreakCount="1">
    <brk id="26" max="35"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6"/>
  <dimension ref="A1:AMI29"/>
  <sheetViews>
    <sheetView showGridLines="0" zoomScale="60" zoomScaleNormal="60" zoomScaleSheetLayoutView="20" workbookViewId="0"/>
  </sheetViews>
  <sheetFormatPr baseColWidth="10" defaultRowHeight="15" x14ac:dyDescent="0.2"/>
  <cols>
    <col min="1" max="1" width="25.625" style="13" customWidth="1"/>
    <col min="2" max="2" width="35.375" style="13" customWidth="1"/>
    <col min="3" max="4" width="25.625" style="13" customWidth="1"/>
    <col min="5" max="6" width="19.25" style="13" customWidth="1"/>
    <col min="7" max="7" width="37.625" style="13" customWidth="1"/>
    <col min="8" max="11" width="15.625" style="13" customWidth="1"/>
    <col min="12" max="12" width="22.125" style="13" customWidth="1"/>
    <col min="13" max="13" width="27.25" style="13" customWidth="1"/>
    <col min="14" max="15" width="31.75" style="13" customWidth="1"/>
    <col min="16" max="16" width="10.625" customWidth="1"/>
    <col min="17" max="17" width="23.875" style="13" customWidth="1"/>
    <col min="18" max="18" width="25" style="13" customWidth="1"/>
    <col min="19" max="28" width="11.875" style="13" customWidth="1"/>
    <col min="29" max="29" width="12.375" style="13" bestFit="1" customWidth="1"/>
    <col min="30" max="30" width="13.75" style="13" customWidth="1"/>
    <col min="31" max="32" width="11.875" style="13" customWidth="1"/>
    <col min="33" max="33" width="13.75" style="13" customWidth="1"/>
    <col min="34" max="36" width="11.875" style="13" customWidth="1"/>
    <col min="37" max="1023" width="10.625" style="13" customWidth="1"/>
    <col min="1024" max="1024" width="11" customWidth="1"/>
  </cols>
  <sheetData>
    <row r="1" spans="1:1023" ht="44.1" customHeight="1" x14ac:dyDescent="0.2">
      <c r="A1" s="12"/>
      <c r="B1" s="12"/>
      <c r="C1" s="12"/>
      <c r="D1" s="12"/>
      <c r="E1" s="12"/>
      <c r="F1" s="12"/>
      <c r="G1" s="12"/>
      <c r="H1" s="12"/>
      <c r="I1" s="12"/>
      <c r="J1" s="12"/>
      <c r="K1" s="12"/>
      <c r="L1" s="12"/>
      <c r="M1" s="12"/>
      <c r="N1" s="12"/>
      <c r="O1" s="12"/>
    </row>
    <row r="2" spans="1:1023" ht="44.1" customHeight="1" x14ac:dyDescent="0.2">
      <c r="A2" s="12"/>
      <c r="B2" s="12"/>
      <c r="C2" s="12"/>
      <c r="D2" s="12"/>
      <c r="E2" s="12"/>
      <c r="F2" s="12"/>
      <c r="G2" s="12"/>
      <c r="H2" s="12"/>
      <c r="I2" s="12"/>
      <c r="J2" s="12"/>
      <c r="K2" s="12"/>
      <c r="L2" s="12"/>
      <c r="M2" s="12"/>
      <c r="N2" s="12"/>
      <c r="O2" s="12"/>
    </row>
    <row r="3" spans="1:1023" ht="44.1" customHeight="1" x14ac:dyDescent="0.2">
      <c r="A3" s="12"/>
      <c r="B3" s="12"/>
      <c r="C3" s="12"/>
      <c r="D3" s="12"/>
      <c r="E3" s="12"/>
      <c r="F3" s="12"/>
      <c r="G3" s="12"/>
      <c r="H3" s="12"/>
      <c r="I3" s="12"/>
      <c r="J3" s="12"/>
      <c r="K3" s="12"/>
      <c r="L3" s="12"/>
      <c r="M3" s="12"/>
      <c r="N3" s="12"/>
      <c r="O3" s="12"/>
    </row>
    <row r="4" spans="1:1023" ht="44.1" customHeight="1" thickBot="1" x14ac:dyDescent="0.25">
      <c r="A4" s="12"/>
      <c r="B4" s="12"/>
      <c r="C4" s="12"/>
      <c r="D4" s="12"/>
      <c r="E4" s="12"/>
      <c r="F4" s="12"/>
      <c r="G4" s="12"/>
      <c r="H4" s="12"/>
      <c r="I4" s="12"/>
      <c r="J4" s="12"/>
      <c r="K4" s="12"/>
      <c r="L4" s="12"/>
      <c r="M4" s="12"/>
      <c r="N4" s="12"/>
      <c r="O4" s="12"/>
    </row>
    <row r="5" spans="1:1023" s="14" customFormat="1" ht="44.1" customHeight="1" thickBot="1" x14ac:dyDescent="0.25">
      <c r="A5" s="403" t="s">
        <v>36</v>
      </c>
      <c r="B5" s="404"/>
      <c r="C5" s="404"/>
      <c r="D5" s="404"/>
      <c r="E5" s="404"/>
      <c r="F5" s="404"/>
      <c r="G5" s="404"/>
      <c r="H5" s="404"/>
      <c r="I5" s="404"/>
      <c r="J5" s="404"/>
      <c r="K5" s="404"/>
      <c r="L5" s="404"/>
      <c r="M5" s="404"/>
      <c r="N5" s="404"/>
      <c r="O5" s="406"/>
      <c r="P5"/>
    </row>
    <row r="6" spans="1:1023" s="14" customFormat="1" ht="135" customHeight="1" thickBot="1" x14ac:dyDescent="0.25">
      <c r="A6" s="407" t="s">
        <v>37</v>
      </c>
      <c r="B6" s="407"/>
      <c r="C6" s="407"/>
      <c r="D6" s="407"/>
      <c r="E6" s="407"/>
      <c r="F6" s="407" t="s">
        <v>38</v>
      </c>
      <c r="G6" s="407"/>
      <c r="H6" s="407"/>
      <c r="I6" s="407"/>
      <c r="J6" s="407"/>
      <c r="K6" s="442" t="s">
        <v>39</v>
      </c>
      <c r="L6" s="410"/>
      <c r="M6" s="410"/>
      <c r="N6" s="410"/>
      <c r="O6" s="411"/>
      <c r="P6"/>
    </row>
    <row r="7" spans="1:1023" ht="27" thickBot="1" x14ac:dyDescent="0.25">
      <c r="A7" s="412" t="s">
        <v>40</v>
      </c>
      <c r="B7" s="413"/>
      <c r="C7" s="413"/>
      <c r="D7" s="413"/>
      <c r="E7" s="413"/>
      <c r="F7" s="413"/>
      <c r="G7" s="413"/>
      <c r="H7" s="413"/>
      <c r="I7" s="413"/>
      <c r="J7" s="413"/>
      <c r="K7" s="413"/>
      <c r="L7" s="413"/>
      <c r="M7" s="413"/>
      <c r="N7" s="413"/>
      <c r="O7" s="415"/>
    </row>
    <row r="8" spans="1:1023" s="15" customFormat="1" ht="23.25" customHeight="1" x14ac:dyDescent="0.2">
      <c r="A8" s="399" t="s">
        <v>243</v>
      </c>
      <c r="B8" s="400"/>
      <c r="C8" s="400"/>
      <c r="D8" s="400"/>
      <c r="E8" s="400"/>
      <c r="F8" s="400"/>
      <c r="G8" s="400"/>
      <c r="H8" s="400"/>
      <c r="I8" s="400"/>
      <c r="J8" s="400"/>
      <c r="K8" s="400"/>
      <c r="L8" s="400"/>
      <c r="M8" s="400"/>
      <c r="N8" s="400"/>
      <c r="O8" s="402"/>
      <c r="P8"/>
    </row>
    <row r="9" spans="1:1023" s="15" customFormat="1" ht="20.100000000000001" customHeight="1" x14ac:dyDescent="0.2">
      <c r="A9" s="381" t="s">
        <v>41</v>
      </c>
      <c r="B9" s="382"/>
      <c r="C9" s="382"/>
      <c r="D9" s="382"/>
      <c r="E9" s="382"/>
      <c r="F9" s="382"/>
      <c r="G9" s="382"/>
      <c r="H9" s="382"/>
      <c r="I9" s="382"/>
      <c r="J9" s="382"/>
      <c r="K9" s="382"/>
      <c r="L9" s="382"/>
      <c r="M9" s="382"/>
      <c r="N9" s="382"/>
      <c r="O9" s="384"/>
      <c r="P9"/>
    </row>
    <row r="10" spans="1:1023" s="15" customFormat="1" ht="20.100000000000001" customHeight="1" thickBot="1" x14ac:dyDescent="0.25">
      <c r="A10" s="381"/>
      <c r="B10" s="382"/>
      <c r="C10" s="382"/>
      <c r="D10" s="382"/>
      <c r="E10" s="382"/>
      <c r="F10" s="382"/>
      <c r="G10" s="382"/>
      <c r="H10" s="382"/>
      <c r="I10" s="382"/>
      <c r="J10" s="382"/>
      <c r="K10" s="382"/>
      <c r="L10" s="382"/>
      <c r="M10" s="382"/>
      <c r="N10" s="382"/>
      <c r="O10" s="384"/>
      <c r="P10"/>
      <c r="Q10" s="76"/>
    </row>
    <row r="11" spans="1:1023" s="15" customFormat="1" ht="14.45" customHeight="1" x14ac:dyDescent="0.2">
      <c r="A11" s="381" t="s">
        <v>244</v>
      </c>
      <c r="B11" s="382"/>
      <c r="C11" s="382"/>
      <c r="D11" s="382"/>
      <c r="E11" s="382"/>
      <c r="F11" s="382"/>
      <c r="G11" s="382"/>
      <c r="H11" s="382"/>
      <c r="I11" s="382"/>
      <c r="J11" s="382"/>
      <c r="K11" s="382"/>
      <c r="L11" s="382"/>
      <c r="M11" s="382"/>
      <c r="N11" s="382"/>
      <c r="O11" s="384"/>
      <c r="P11"/>
      <c r="Q11" s="389" t="s">
        <v>43</v>
      </c>
      <c r="R11" s="390"/>
      <c r="S11" s="390"/>
      <c r="T11" s="390"/>
      <c r="U11" s="390"/>
      <c r="V11" s="390"/>
      <c r="W11" s="390"/>
      <c r="X11" s="390"/>
      <c r="Y11" s="390"/>
      <c r="Z11" s="390"/>
      <c r="AA11" s="390"/>
      <c r="AB11" s="390"/>
      <c r="AC11" s="390"/>
      <c r="AD11" s="390"/>
      <c r="AE11" s="390"/>
      <c r="AF11" s="390"/>
      <c r="AG11" s="390"/>
      <c r="AH11" s="390"/>
      <c r="AI11" s="426"/>
      <c r="AJ11" s="16"/>
    </row>
    <row r="12" spans="1:1023" s="15" customFormat="1" ht="15" customHeight="1" thickBot="1" x14ac:dyDescent="0.25">
      <c r="A12" s="385"/>
      <c r="B12" s="386"/>
      <c r="C12" s="386"/>
      <c r="D12" s="386"/>
      <c r="E12" s="386"/>
      <c r="F12" s="386"/>
      <c r="G12" s="386"/>
      <c r="H12" s="386"/>
      <c r="I12" s="386"/>
      <c r="J12" s="386"/>
      <c r="K12" s="386"/>
      <c r="L12" s="386"/>
      <c r="M12" s="386"/>
      <c r="N12" s="386"/>
      <c r="O12" s="388"/>
      <c r="P12"/>
      <c r="Q12" s="393"/>
      <c r="R12" s="394"/>
      <c r="S12" s="394"/>
      <c r="T12" s="394"/>
      <c r="U12" s="394"/>
      <c r="V12" s="394"/>
      <c r="W12" s="394"/>
      <c r="X12" s="394"/>
      <c r="Y12" s="394"/>
      <c r="Z12" s="394"/>
      <c r="AA12" s="394"/>
      <c r="AB12" s="394"/>
      <c r="AC12" s="394"/>
      <c r="AD12" s="394"/>
      <c r="AE12" s="394"/>
      <c r="AF12" s="394"/>
      <c r="AG12" s="394"/>
      <c r="AH12" s="394"/>
      <c r="AI12" s="427"/>
      <c r="AJ12" s="16"/>
    </row>
    <row r="13" spans="1:1023" ht="47.25" customHeight="1" thickBot="1" x14ac:dyDescent="0.25">
      <c r="A13" s="378" t="s">
        <v>44</v>
      </c>
      <c r="B13" s="378" t="s">
        <v>45</v>
      </c>
      <c r="C13" s="378"/>
      <c r="D13" s="378"/>
      <c r="E13" s="378"/>
      <c r="F13" s="378"/>
      <c r="G13" s="378" t="s">
        <v>46</v>
      </c>
      <c r="H13" s="397" t="s">
        <v>563</v>
      </c>
      <c r="I13" s="397"/>
      <c r="J13" s="397"/>
      <c r="K13" s="397"/>
      <c r="L13" s="378" t="s">
        <v>47</v>
      </c>
      <c r="M13" s="378" t="s">
        <v>48</v>
      </c>
      <c r="N13" s="378" t="s">
        <v>49</v>
      </c>
      <c r="O13" s="377" t="s">
        <v>50</v>
      </c>
      <c r="Q13" s="379" t="s">
        <v>45</v>
      </c>
      <c r="R13" s="379"/>
      <c r="S13" s="489" t="s">
        <v>51</v>
      </c>
      <c r="T13" s="489"/>
      <c r="U13" s="489"/>
      <c r="V13" s="489"/>
      <c r="W13" s="489" t="s">
        <v>52</v>
      </c>
      <c r="X13" s="489"/>
      <c r="Y13" s="489"/>
      <c r="Z13" s="489"/>
      <c r="AA13" s="489" t="s">
        <v>53</v>
      </c>
      <c r="AB13" s="489"/>
      <c r="AC13" s="489"/>
      <c r="AD13" s="489"/>
      <c r="AE13" s="489" t="s">
        <v>54</v>
      </c>
      <c r="AF13" s="489"/>
      <c r="AG13" s="489"/>
      <c r="AH13" s="489"/>
      <c r="AI13" s="379" t="s">
        <v>55</v>
      </c>
      <c r="AMI13"/>
    </row>
    <row r="14" spans="1:1023" s="15" customFormat="1" ht="63" customHeight="1" thickBot="1" x14ac:dyDescent="0.25">
      <c r="A14" s="377"/>
      <c r="B14" s="291" t="s">
        <v>56</v>
      </c>
      <c r="C14" s="28" t="s">
        <v>57</v>
      </c>
      <c r="D14" s="28" t="s">
        <v>58</v>
      </c>
      <c r="E14" s="28" t="s">
        <v>59</v>
      </c>
      <c r="F14" s="28" t="s">
        <v>60</v>
      </c>
      <c r="G14" s="398"/>
      <c r="H14" s="28" t="s">
        <v>61</v>
      </c>
      <c r="I14" s="28" t="s">
        <v>62</v>
      </c>
      <c r="J14" s="28" t="s">
        <v>63</v>
      </c>
      <c r="K14" s="28" t="s">
        <v>64</v>
      </c>
      <c r="L14" s="398"/>
      <c r="M14" s="398"/>
      <c r="N14" s="398"/>
      <c r="O14" s="378"/>
      <c r="P14"/>
      <c r="Q14" s="28" t="s">
        <v>56</v>
      </c>
      <c r="R14" s="28" t="s">
        <v>57</v>
      </c>
      <c r="S14" s="43" t="s">
        <v>65</v>
      </c>
      <c r="T14" s="43" t="s">
        <v>66</v>
      </c>
      <c r="U14" s="43" t="s">
        <v>67</v>
      </c>
      <c r="V14" s="28" t="s">
        <v>68</v>
      </c>
      <c r="W14" s="43" t="s">
        <v>69</v>
      </c>
      <c r="X14" s="43" t="s">
        <v>70</v>
      </c>
      <c r="Y14" s="43" t="s">
        <v>71</v>
      </c>
      <c r="Z14" s="28" t="s">
        <v>72</v>
      </c>
      <c r="AA14" s="43" t="s">
        <v>73</v>
      </c>
      <c r="AB14" s="43" t="s">
        <v>74</v>
      </c>
      <c r="AC14" s="43" t="s">
        <v>75</v>
      </c>
      <c r="AD14" s="28" t="s">
        <v>76</v>
      </c>
      <c r="AE14" s="43" t="s">
        <v>77</v>
      </c>
      <c r="AF14" s="43" t="s">
        <v>78</v>
      </c>
      <c r="AG14" s="43" t="s">
        <v>79</v>
      </c>
      <c r="AH14" s="28" t="s">
        <v>80</v>
      </c>
      <c r="AI14" s="379"/>
    </row>
    <row r="15" spans="1:1023" s="15" customFormat="1" ht="196.5" customHeight="1" thickBot="1" x14ac:dyDescent="0.25">
      <c r="A15" s="527" t="s">
        <v>245</v>
      </c>
      <c r="B15" s="292" t="s">
        <v>246</v>
      </c>
      <c r="C15" s="282" t="s">
        <v>247</v>
      </c>
      <c r="D15" s="69" t="s">
        <v>84</v>
      </c>
      <c r="E15" s="70">
        <f>+AI15</f>
        <v>2000</v>
      </c>
      <c r="F15" s="47" t="s">
        <v>85</v>
      </c>
      <c r="G15" s="71" t="s">
        <v>248</v>
      </c>
      <c r="H15" s="72">
        <f>+V15</f>
        <v>300</v>
      </c>
      <c r="I15" s="72">
        <f>+Z15</f>
        <v>450</v>
      </c>
      <c r="J15" s="72">
        <f>+AD15</f>
        <v>550</v>
      </c>
      <c r="K15" s="72">
        <f>+AH15</f>
        <v>700</v>
      </c>
      <c r="L15" s="429" t="s">
        <v>591</v>
      </c>
      <c r="M15" s="529" t="s">
        <v>592</v>
      </c>
      <c r="N15" s="73" t="s">
        <v>249</v>
      </c>
      <c r="O15" s="49"/>
      <c r="P15" s="156"/>
      <c r="Q15" s="69" t="s">
        <v>246</v>
      </c>
      <c r="R15" s="69" t="s">
        <v>247</v>
      </c>
      <c r="S15" s="74">
        <v>70</v>
      </c>
      <c r="T15" s="74">
        <v>100</v>
      </c>
      <c r="U15" s="74">
        <v>130</v>
      </c>
      <c r="V15" s="77">
        <f>+IF($D15="Porcentaje",IF(AND(S15&lt;&gt;"",T15="",U15=""),S15,IF(AND(S15&lt;&gt;"",T15&lt;&gt;"",U15=""),T15,IF(AND(S15&lt;&gt;"",T15&lt;&gt;"",U15&lt;&gt;""),U15,0))),SUM(S15:U15))</f>
        <v>300</v>
      </c>
      <c r="W15" s="74">
        <v>140</v>
      </c>
      <c r="X15" s="74">
        <v>150</v>
      </c>
      <c r="Y15" s="74">
        <v>160</v>
      </c>
      <c r="Z15" s="77">
        <f>+IF($D15="Porcentaje",IF(AND(W15&lt;&gt;"",X15="",Y15=""),W15,IF(AND(W15&lt;&gt;"",X15&lt;&gt;"",Y15=""),X15,IF(AND(W15&lt;&gt;"",X15&lt;&gt;"",Y15&lt;&gt;""),Y15,0))),SUM(W15:Y15))</f>
        <v>450</v>
      </c>
      <c r="AA15" s="74">
        <v>170</v>
      </c>
      <c r="AB15" s="74">
        <v>180</v>
      </c>
      <c r="AC15" s="74">
        <v>200</v>
      </c>
      <c r="AD15" s="77">
        <f>+IF($D15="Porcentaje",IF(AND(AA15&lt;&gt;"",AB15="",AC15=""),AA15,IF(AND(AA15&lt;&gt;"",AB15&lt;&gt;"",AC15=""),AB15,IF(AND(AA15&lt;&gt;"",AB15&lt;&gt;"",AC15&lt;&gt;""),AC15,0))),SUM(AA15:AC15))</f>
        <v>550</v>
      </c>
      <c r="AE15" s="74">
        <v>210</v>
      </c>
      <c r="AF15" s="74">
        <v>230</v>
      </c>
      <c r="AG15" s="74">
        <v>260</v>
      </c>
      <c r="AH15" s="77">
        <f>+IF($D15="Porcentaje",IF(AND(AE15&lt;&gt;"",AF15="",AG15=""),AE15,IF(AND(AE15&lt;&gt;"",AF15&lt;&gt;"",AG15=""),AF15,IF(AND(AE15&lt;&gt;"",AF15&lt;&gt;"",AG15&lt;&gt;""),AG15,0))),SUM(AE15:AG15))</f>
        <v>700</v>
      </c>
      <c r="AI15" s="77">
        <f>+IFERROR(IF(D15="Porcentaje",IF(AND(COUNT(S15:U15)&gt;=0,COUNT(W15:Y15)=0,COUNT(AA15:AC15)=0,COUNT(AE15:AG15)=0),V15,IF(AND(COUNT(S15:U15)&gt;=1,COUNT(W15:Y15)&gt;=1,COUNT(AA15:AC15)=0,COUNT(AE15:AG15)=0),Z15,IF(AND(COUNT(S15:U15)&gt;=1,COUNT(W15:Y15)&gt;=1,COUNT(AA15:AC15)&gt;=1,COUNT(AE15:AG15)=0),AD15,IF(AND(COUNT(S15:U15)&gt;=1,COUNT(W15:Y15)&gt;=1,COUNT(AA15:AC15)&gt;=1,COUNT(AE15:AG15)&gt;=1),AH15,"-")))),SUM(V15,Z15,AD15,AH15)),"-")</f>
        <v>2000</v>
      </c>
      <c r="AJ15" s="159"/>
      <c r="AK15" s="159"/>
      <c r="AL15" s="159"/>
      <c r="AM15" s="159"/>
      <c r="AN15" s="159"/>
      <c r="AO15" s="159"/>
      <c r="AP15" s="159"/>
      <c r="AQ15" s="159"/>
      <c r="AR15" s="159"/>
      <c r="AS15" s="159"/>
      <c r="AT15" s="159"/>
      <c r="AU15" s="159"/>
      <c r="AV15" s="159"/>
    </row>
    <row r="16" spans="1:1023" s="15" customFormat="1" ht="161.25" customHeight="1" thickBot="1" x14ac:dyDescent="0.25">
      <c r="A16" s="528"/>
      <c r="B16" s="293" t="s">
        <v>250</v>
      </c>
      <c r="C16" s="282" t="s">
        <v>251</v>
      </c>
      <c r="D16" s="69" t="s">
        <v>84</v>
      </c>
      <c r="E16" s="70">
        <f t="shared" ref="E16" si="0">+AI16</f>
        <v>2300</v>
      </c>
      <c r="F16" s="47" t="s">
        <v>85</v>
      </c>
      <c r="G16" s="75" t="s">
        <v>252</v>
      </c>
      <c r="H16" s="72">
        <f t="shared" ref="H16" si="1">+V16</f>
        <v>250</v>
      </c>
      <c r="I16" s="72">
        <f t="shared" ref="I16" si="2">+Z16</f>
        <v>450</v>
      </c>
      <c r="J16" s="72">
        <f t="shared" ref="J16" si="3">+AD16</f>
        <v>700</v>
      </c>
      <c r="K16" s="72">
        <f t="shared" ref="K16" si="4">+AH16</f>
        <v>900</v>
      </c>
      <c r="L16" s="431"/>
      <c r="M16" s="530"/>
      <c r="N16" s="73" t="s">
        <v>253</v>
      </c>
      <c r="O16" s="49"/>
      <c r="P16" s="156"/>
      <c r="Q16" s="69" t="s">
        <v>250</v>
      </c>
      <c r="R16" s="69" t="s">
        <v>251</v>
      </c>
      <c r="S16" s="74">
        <v>60</v>
      </c>
      <c r="T16" s="74">
        <v>80</v>
      </c>
      <c r="U16" s="74">
        <v>110</v>
      </c>
      <c r="V16" s="77">
        <f t="shared" ref="V16" si="5">+IF($D16="Porcentaje",IF(AND(S16&lt;&gt;"",T16="",U16=""),S16,IF(AND(S16&lt;&gt;"",T16&lt;&gt;"",U16=""),T16,IF(AND(S16&lt;&gt;"",T16&lt;&gt;"",U16&lt;&gt;""),U16,0))),SUM(S16:U16))</f>
        <v>250</v>
      </c>
      <c r="W16" s="74">
        <v>120</v>
      </c>
      <c r="X16" s="74">
        <v>150</v>
      </c>
      <c r="Y16" s="74">
        <v>180</v>
      </c>
      <c r="Z16" s="77">
        <f t="shared" ref="Z16" si="6">+IF($D16="Porcentaje",IF(AND(W16&lt;&gt;"",X16="",Y16=""),W16,IF(AND(W16&lt;&gt;"",X16&lt;&gt;"",Y16=""),X16,IF(AND(W16&lt;&gt;"",X16&lt;&gt;"",Y16&lt;&gt;""),Y16,0))),SUM(W16:Y16))</f>
        <v>450</v>
      </c>
      <c r="AA16" s="74">
        <v>210</v>
      </c>
      <c r="AB16" s="74">
        <v>230</v>
      </c>
      <c r="AC16" s="74">
        <v>260</v>
      </c>
      <c r="AD16" s="77">
        <f t="shared" ref="AD16" si="7">+IF($D16="Porcentaje",IF(AND(AA16&lt;&gt;"",AB16="",AC16=""),AA16,IF(AND(AA16&lt;&gt;"",AB16&lt;&gt;"",AC16=""),AB16,IF(AND(AA16&lt;&gt;"",AB16&lt;&gt;"",AC16&lt;&gt;""),AC16,0))),SUM(AA16:AC16))</f>
        <v>700</v>
      </c>
      <c r="AE16" s="74">
        <v>280</v>
      </c>
      <c r="AF16" s="74">
        <v>300</v>
      </c>
      <c r="AG16" s="74">
        <v>320</v>
      </c>
      <c r="AH16" s="77">
        <f t="shared" ref="AH16" si="8">+IF($D16="Porcentaje",IF(AND(AE16&lt;&gt;"",AF16="",AG16=""),AE16,IF(AND(AE16&lt;&gt;"",AF16&lt;&gt;"",AG16=""),AF16,IF(AND(AE16&lt;&gt;"",AF16&lt;&gt;"",AG16&lt;&gt;""),AG16,0))),SUM(AE16:AG16))</f>
        <v>900</v>
      </c>
      <c r="AI16" s="77">
        <f t="shared" ref="AI16" si="9">+IFERROR(IF(D16="Porcentaje",IF(AND(COUNT(S16:U16)&gt;=0,COUNT(W16:Y16)=0,COUNT(AA16:AC16)=0,COUNT(AE16:AG16)=0),V16,IF(AND(COUNT(S16:U16)&gt;=1,COUNT(W16:Y16)&gt;=1,COUNT(AA16:AC16)=0,COUNT(AE16:AG16)=0),Z16,IF(AND(COUNT(S16:U16)&gt;=1,COUNT(W16:Y16)&gt;=1,COUNT(AA16:AC16)&gt;=1,COUNT(AE16:AG16)=0),AD16,IF(AND(COUNT(S16:U16)&gt;=1,COUNT(W16:Y16)&gt;=1,COUNT(AA16:AC16)&gt;=1,COUNT(AE16:AG16)&gt;=1),AH16,"-")))),SUM(V16,Z16,AD16,AH16)),"-")</f>
        <v>2300</v>
      </c>
      <c r="AJ16" s="159"/>
      <c r="AK16" s="159"/>
      <c r="AL16" s="159"/>
      <c r="AM16" s="159"/>
      <c r="AN16" s="159"/>
      <c r="AO16" s="159"/>
      <c r="AP16" s="159"/>
      <c r="AQ16" s="159"/>
      <c r="AR16" s="159"/>
      <c r="AS16" s="159"/>
      <c r="AT16" s="159"/>
      <c r="AU16" s="159"/>
      <c r="AV16" s="159"/>
    </row>
    <row r="17" spans="5:35" s="13" customFormat="1" ht="166.5" customHeight="1" x14ac:dyDescent="0.2">
      <c r="E17" s="25"/>
      <c r="H17" s="25"/>
      <c r="I17" s="25"/>
      <c r="J17" s="25"/>
      <c r="K17" s="25"/>
      <c r="P17"/>
      <c r="S17" s="25"/>
      <c r="T17" s="25"/>
      <c r="U17" s="25"/>
      <c r="V17" s="25"/>
      <c r="W17" s="25"/>
      <c r="X17" s="25"/>
      <c r="Y17" s="25"/>
      <c r="Z17" s="25"/>
      <c r="AA17" s="25"/>
      <c r="AB17" s="25"/>
      <c r="AC17" s="25"/>
      <c r="AD17" s="25"/>
      <c r="AE17" s="25"/>
      <c r="AF17" s="25"/>
      <c r="AG17" s="25"/>
      <c r="AH17" s="25"/>
      <c r="AI17" s="25"/>
    </row>
    <row r="18" spans="5:35" s="13" customFormat="1" ht="182.25" customHeight="1" x14ac:dyDescent="0.2">
      <c r="E18" s="25"/>
      <c r="H18" s="25"/>
      <c r="I18" s="25"/>
      <c r="J18" s="25"/>
      <c r="K18" s="25"/>
      <c r="P18"/>
      <c r="S18" s="25"/>
      <c r="T18" s="25"/>
      <c r="U18" s="25"/>
      <c r="V18" s="25"/>
      <c r="W18" s="25"/>
      <c r="X18" s="25"/>
      <c r="Y18" s="25"/>
      <c r="Z18" s="25"/>
      <c r="AA18" s="25"/>
      <c r="AB18" s="25"/>
      <c r="AC18" s="25"/>
      <c r="AD18" s="25"/>
      <c r="AE18" s="25"/>
      <c r="AF18" s="25"/>
      <c r="AG18" s="25"/>
      <c r="AH18" s="25"/>
      <c r="AI18" s="25"/>
    </row>
    <row r="19" spans="5:35" s="13" customFormat="1" ht="63" customHeight="1" x14ac:dyDescent="0.2">
      <c r="E19" s="25"/>
      <c r="H19" s="25"/>
      <c r="I19" s="25"/>
      <c r="J19" s="25"/>
      <c r="K19" s="25"/>
      <c r="P19"/>
      <c r="S19" s="25"/>
      <c r="T19" s="25"/>
      <c r="U19" s="25"/>
      <c r="V19" s="25"/>
      <c r="W19" s="25"/>
      <c r="X19" s="25"/>
      <c r="Y19" s="25"/>
      <c r="Z19" s="25"/>
      <c r="AA19" s="25"/>
      <c r="AB19" s="25"/>
      <c r="AC19" s="25"/>
      <c r="AD19" s="25"/>
      <c r="AE19" s="25"/>
      <c r="AF19" s="25"/>
      <c r="AG19" s="25"/>
      <c r="AH19" s="25"/>
      <c r="AI19" s="25"/>
    </row>
    <row r="20" spans="5:35" s="13" customFormat="1" ht="99" customHeight="1" x14ac:dyDescent="0.2">
      <c r="E20" s="25"/>
      <c r="H20" s="25"/>
      <c r="I20" s="25"/>
      <c r="J20" s="25"/>
      <c r="K20" s="25"/>
      <c r="P20"/>
      <c r="S20" s="25"/>
      <c r="T20" s="25"/>
      <c r="U20" s="25"/>
      <c r="V20" s="25"/>
      <c r="W20" s="25"/>
      <c r="X20" s="25"/>
      <c r="Y20" s="25"/>
      <c r="Z20" s="25"/>
      <c r="AA20" s="25"/>
      <c r="AB20" s="25"/>
      <c r="AC20" s="25"/>
      <c r="AD20" s="25"/>
      <c r="AE20" s="25"/>
      <c r="AF20" s="25"/>
      <c r="AG20" s="25"/>
      <c r="AH20" s="25"/>
      <c r="AI20" s="25"/>
    </row>
    <row r="21" spans="5:35" s="13" customFormat="1" ht="121.5" customHeight="1" x14ac:dyDescent="0.2">
      <c r="E21" s="25"/>
      <c r="H21" s="25"/>
      <c r="I21" s="25"/>
      <c r="J21" s="25"/>
      <c r="K21" s="25"/>
      <c r="P21"/>
      <c r="S21" s="25"/>
      <c r="T21" s="25"/>
      <c r="U21" s="25"/>
      <c r="V21" s="25"/>
      <c r="W21" s="25"/>
      <c r="X21" s="25"/>
      <c r="Y21" s="25"/>
      <c r="Z21" s="25"/>
      <c r="AA21" s="25"/>
      <c r="AB21" s="25"/>
      <c r="AC21" s="25"/>
      <c r="AD21" s="25"/>
      <c r="AE21" s="25"/>
      <c r="AF21" s="25"/>
      <c r="AG21" s="25"/>
      <c r="AH21" s="25"/>
      <c r="AI21" s="25"/>
    </row>
    <row r="22" spans="5:35" s="13" customFormat="1" ht="117.75" customHeight="1" x14ac:dyDescent="0.2">
      <c r="E22" s="25"/>
      <c r="H22" s="25"/>
      <c r="I22" s="25"/>
      <c r="J22" s="25"/>
      <c r="K22" s="25"/>
      <c r="P22"/>
      <c r="S22" s="25"/>
      <c r="T22" s="25"/>
      <c r="U22" s="25"/>
      <c r="V22" s="25"/>
      <c r="W22" s="25"/>
      <c r="X22" s="25"/>
      <c r="Y22" s="25"/>
      <c r="Z22" s="25"/>
      <c r="AA22" s="25"/>
      <c r="AB22" s="25"/>
      <c r="AC22" s="25"/>
      <c r="AD22" s="25"/>
      <c r="AE22" s="25"/>
      <c r="AF22" s="25"/>
      <c r="AG22" s="25"/>
      <c r="AH22" s="25"/>
      <c r="AI22" s="25"/>
    </row>
    <row r="23" spans="5:35" s="13" customFormat="1" ht="116.25" customHeight="1" x14ac:dyDescent="0.2">
      <c r="E23" s="25"/>
      <c r="H23" s="25"/>
      <c r="I23" s="25"/>
      <c r="J23" s="25"/>
      <c r="K23" s="25"/>
      <c r="P23"/>
      <c r="S23" s="25"/>
      <c r="T23" s="25"/>
      <c r="U23" s="25"/>
      <c r="V23" s="25"/>
      <c r="W23" s="25"/>
      <c r="X23" s="25"/>
      <c r="Y23" s="25"/>
      <c r="Z23" s="25"/>
      <c r="AA23" s="25"/>
      <c r="AB23" s="25"/>
      <c r="AC23" s="25"/>
      <c r="AD23" s="25"/>
      <c r="AE23" s="25"/>
      <c r="AF23" s="25"/>
      <c r="AG23" s="25"/>
      <c r="AH23" s="25"/>
      <c r="AI23" s="25"/>
    </row>
    <row r="24" spans="5:35" s="13" customFormat="1" ht="91.5" customHeight="1" x14ac:dyDescent="0.2">
      <c r="E24" s="25"/>
      <c r="H24" s="25"/>
      <c r="I24" s="25"/>
      <c r="J24" s="25"/>
      <c r="K24" s="25"/>
      <c r="P24"/>
      <c r="S24" s="25"/>
      <c r="T24" s="25"/>
      <c r="U24" s="25"/>
      <c r="V24" s="25"/>
      <c r="W24" s="25"/>
      <c r="X24" s="25"/>
      <c r="Y24" s="25"/>
      <c r="Z24" s="25"/>
      <c r="AA24" s="25"/>
      <c r="AB24" s="25"/>
      <c r="AC24" s="25"/>
      <c r="AD24" s="25"/>
      <c r="AE24" s="25"/>
      <c r="AF24" s="25"/>
      <c r="AG24" s="25"/>
      <c r="AH24" s="25"/>
      <c r="AI24" s="25"/>
    </row>
    <row r="25" spans="5:35" s="13" customFormat="1" ht="91.5" customHeight="1" x14ac:dyDescent="0.2">
      <c r="E25" s="25"/>
      <c r="H25" s="25"/>
      <c r="I25" s="25"/>
      <c r="J25" s="25"/>
      <c r="K25" s="25"/>
      <c r="P25"/>
      <c r="S25" s="25"/>
      <c r="T25" s="25"/>
      <c r="U25" s="25"/>
      <c r="V25" s="25"/>
      <c r="W25" s="25"/>
      <c r="X25" s="25"/>
      <c r="Y25" s="25"/>
      <c r="Z25" s="25"/>
      <c r="AA25" s="25"/>
      <c r="AB25" s="25"/>
      <c r="AC25" s="25"/>
      <c r="AD25" s="25"/>
      <c r="AE25" s="25"/>
      <c r="AF25" s="25"/>
      <c r="AG25" s="25"/>
      <c r="AH25" s="25"/>
      <c r="AI25" s="25"/>
    </row>
    <row r="26" spans="5:35" x14ac:dyDescent="0.2">
      <c r="E26" s="25"/>
      <c r="H26" s="25"/>
      <c r="I26" s="25"/>
      <c r="J26" s="25"/>
      <c r="K26" s="25"/>
      <c r="S26" s="25"/>
      <c r="T26" s="25"/>
      <c r="U26" s="25"/>
      <c r="V26" s="25"/>
      <c r="W26" s="25"/>
      <c r="X26" s="25"/>
      <c r="Y26" s="25"/>
      <c r="Z26" s="25"/>
      <c r="AA26" s="25"/>
      <c r="AB26" s="25"/>
      <c r="AC26" s="25"/>
      <c r="AD26" s="25"/>
      <c r="AE26" s="25"/>
      <c r="AF26" s="25"/>
      <c r="AG26" s="25"/>
      <c r="AH26" s="25"/>
      <c r="AI26" s="25"/>
    </row>
    <row r="27" spans="5:35" x14ac:dyDescent="0.2">
      <c r="E27" s="25"/>
      <c r="H27" s="25"/>
      <c r="I27" s="25"/>
      <c r="J27" s="25"/>
      <c r="K27" s="25"/>
      <c r="S27" s="25"/>
      <c r="T27" s="25"/>
      <c r="U27" s="25"/>
      <c r="V27" s="25"/>
      <c r="W27" s="25"/>
      <c r="X27" s="25"/>
      <c r="Y27" s="25"/>
      <c r="Z27" s="25"/>
      <c r="AA27" s="25"/>
      <c r="AB27" s="25"/>
      <c r="AC27" s="25"/>
      <c r="AD27" s="25"/>
      <c r="AE27" s="25"/>
      <c r="AF27" s="25"/>
      <c r="AG27" s="25"/>
      <c r="AH27" s="25"/>
      <c r="AI27" s="25"/>
    </row>
    <row r="28" spans="5:35" x14ac:dyDescent="0.2">
      <c r="E28" s="25"/>
      <c r="H28" s="25"/>
      <c r="I28" s="25"/>
      <c r="J28" s="25"/>
      <c r="K28" s="25"/>
      <c r="S28" s="25"/>
      <c r="T28" s="25"/>
      <c r="U28" s="25"/>
      <c r="V28" s="25"/>
      <c r="W28" s="25"/>
      <c r="X28" s="25"/>
      <c r="Y28" s="25"/>
      <c r="Z28" s="25"/>
      <c r="AA28" s="25"/>
      <c r="AB28" s="25"/>
      <c r="AC28" s="25"/>
      <c r="AD28" s="25"/>
      <c r="AE28" s="25"/>
      <c r="AF28" s="25"/>
      <c r="AG28" s="25"/>
      <c r="AH28" s="25"/>
      <c r="AI28" s="25"/>
    </row>
    <row r="29" spans="5:35" x14ac:dyDescent="0.2">
      <c r="E29" s="25"/>
      <c r="H29" s="25"/>
      <c r="I29" s="25"/>
      <c r="J29" s="25"/>
      <c r="K29" s="25"/>
      <c r="S29" s="25"/>
      <c r="T29" s="25"/>
      <c r="U29" s="25"/>
      <c r="V29" s="25"/>
      <c r="W29" s="25"/>
      <c r="X29" s="25"/>
      <c r="Y29" s="25"/>
      <c r="Z29" s="25"/>
      <c r="AA29" s="25"/>
      <c r="AB29" s="25"/>
      <c r="AC29" s="25"/>
      <c r="AD29" s="25"/>
      <c r="AE29" s="25"/>
      <c r="AF29" s="25"/>
      <c r="AG29" s="25"/>
      <c r="AH29" s="25"/>
      <c r="AI29" s="25"/>
    </row>
  </sheetData>
  <mergeCells count="26">
    <mergeCell ref="A8:O8"/>
    <mergeCell ref="A5:O5"/>
    <mergeCell ref="A6:E6"/>
    <mergeCell ref="F6:J6"/>
    <mergeCell ref="K6:O6"/>
    <mergeCell ref="A7:O7"/>
    <mergeCell ref="A9:O10"/>
    <mergeCell ref="A11:O12"/>
    <mergeCell ref="Q11:AI12"/>
    <mergeCell ref="A13:A14"/>
    <mergeCell ref="B13:F13"/>
    <mergeCell ref="G13:G14"/>
    <mergeCell ref="H13:K13"/>
    <mergeCell ref="L13:L14"/>
    <mergeCell ref="M13:M14"/>
    <mergeCell ref="N13:N14"/>
    <mergeCell ref="AI13:AI14"/>
    <mergeCell ref="S13:V13"/>
    <mergeCell ref="W13:Z13"/>
    <mergeCell ref="AA13:AD13"/>
    <mergeCell ref="AE13:AH13"/>
    <mergeCell ref="A15:A16"/>
    <mergeCell ref="L15:L16"/>
    <mergeCell ref="M15:M16"/>
    <mergeCell ref="O13:O14"/>
    <mergeCell ref="Q13:R13"/>
  </mergeCells>
  <dataValidations count="2">
    <dataValidation type="list" allowBlank="1" showInputMessage="1" showErrorMessage="1" sqref="D15:D16" xr:uid="{00000000-0002-0000-0B00-000000000000}">
      <formula1>"Unidad,Porcentaje,Monetario"</formula1>
    </dataValidation>
    <dataValidation type="list" allowBlank="1" showInputMessage="1" showErrorMessage="1" sqref="F15:F16" xr:uid="{00000000-0002-0000-0B00-000001000000}">
      <formula1>"A,B,C"</formula1>
    </dataValidation>
  </dataValidations>
  <pageMargins left="0.95000000000000007" right="0.32990000000000008" top="0.76380000000000003" bottom="0.77360000000000007" header="0.37010000000000004" footer="0.37990000000000007"/>
  <pageSetup scale="17" fitToWidth="0" fitToHeight="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7">
    <pageSetUpPr fitToPage="1"/>
  </sheetPr>
  <dimension ref="A1:AMI30"/>
  <sheetViews>
    <sheetView showGridLines="0" zoomScale="60" zoomScaleNormal="60" zoomScaleSheetLayoutView="20" workbookViewId="0"/>
  </sheetViews>
  <sheetFormatPr baseColWidth="10" defaultRowHeight="15" x14ac:dyDescent="0.25"/>
  <cols>
    <col min="1" max="1" width="25.625" style="79" customWidth="1"/>
    <col min="2" max="2" width="35.375" style="79" customWidth="1"/>
    <col min="3" max="3" width="27.25" style="79" customWidth="1"/>
    <col min="4" max="4" width="25.625" style="79" customWidth="1"/>
    <col min="5" max="5" width="23.375" style="79" customWidth="1"/>
    <col min="6" max="6" width="19.25" style="79" customWidth="1"/>
    <col min="7" max="7" width="37.625" style="79" customWidth="1"/>
    <col min="8" max="8" width="22.125" style="79" customWidth="1"/>
    <col min="9" max="9" width="22.375" style="79" customWidth="1"/>
    <col min="10" max="10" width="22.25" style="79" customWidth="1"/>
    <col min="11" max="11" width="24.125" style="79" customWidth="1"/>
    <col min="12" max="12" width="22.125" style="79" customWidth="1"/>
    <col min="13" max="13" width="27.25" style="79" customWidth="1"/>
    <col min="14" max="15" width="31.75" style="79" customWidth="1"/>
    <col min="16" max="16" width="10.625" style="78" customWidth="1"/>
    <col min="17" max="17" width="23.875" style="79" customWidth="1"/>
    <col min="18" max="18" width="25" style="79" customWidth="1"/>
    <col min="19" max="19" width="18.125" style="79" customWidth="1"/>
    <col min="20" max="20" width="17.75" style="79" customWidth="1"/>
    <col min="21" max="21" width="17" style="79" customWidth="1"/>
    <col min="22" max="22" width="20.125" style="79" bestFit="1" customWidth="1"/>
    <col min="23" max="23" width="19.125" style="79" customWidth="1"/>
    <col min="24" max="24" width="17.5" style="79" customWidth="1"/>
    <col min="25" max="25" width="20" style="79" customWidth="1"/>
    <col min="26" max="26" width="21.25" style="79" customWidth="1"/>
    <col min="27" max="27" width="19" style="79" customWidth="1"/>
    <col min="28" max="28" width="17.875" style="79" customWidth="1"/>
    <col min="29" max="29" width="19.875" style="79" customWidth="1"/>
    <col min="30" max="30" width="22.375" style="79" bestFit="1" customWidth="1"/>
    <col min="31" max="31" width="19.125" style="79" customWidth="1"/>
    <col min="32" max="32" width="20.875" style="79" customWidth="1"/>
    <col min="33" max="33" width="21" style="79" customWidth="1"/>
    <col min="34" max="34" width="22" style="79" bestFit="1" customWidth="1"/>
    <col min="35" max="35" width="22.375" style="79" bestFit="1" customWidth="1"/>
    <col min="36" max="36" width="11.875" style="79" customWidth="1"/>
    <col min="37" max="1023" width="10.625" style="79" customWidth="1"/>
    <col min="1024" max="1024" width="11" style="78" customWidth="1"/>
    <col min="1025" max="16384" width="11" style="78"/>
  </cols>
  <sheetData>
    <row r="1" spans="1:1023" ht="44.1" customHeight="1" x14ac:dyDescent="0.25">
      <c r="A1" s="12"/>
      <c r="B1" s="12"/>
      <c r="C1" s="12"/>
      <c r="D1" s="12"/>
      <c r="E1" s="12"/>
      <c r="F1" s="12"/>
      <c r="G1" s="12"/>
      <c r="H1" s="12"/>
      <c r="I1" s="12"/>
      <c r="J1" s="12"/>
      <c r="K1" s="12"/>
      <c r="L1" s="12"/>
      <c r="M1" s="12"/>
      <c r="N1" s="12"/>
      <c r="O1" s="12"/>
    </row>
    <row r="2" spans="1:1023" ht="44.1" customHeight="1" x14ac:dyDescent="0.25">
      <c r="A2" s="12"/>
      <c r="B2" s="12"/>
      <c r="C2" s="12"/>
      <c r="D2" s="12"/>
      <c r="E2" s="12"/>
      <c r="F2" s="12"/>
      <c r="G2" s="12"/>
      <c r="H2" s="12"/>
      <c r="I2" s="12"/>
      <c r="J2" s="12"/>
      <c r="K2" s="12"/>
      <c r="L2" s="12"/>
      <c r="M2" s="12"/>
      <c r="N2" s="12"/>
      <c r="O2" s="12"/>
    </row>
    <row r="3" spans="1:1023" ht="44.1" customHeight="1" x14ac:dyDescent="0.25">
      <c r="A3" s="12"/>
      <c r="B3" s="12"/>
      <c r="C3" s="12"/>
      <c r="D3" s="12"/>
      <c r="E3" s="12"/>
      <c r="F3" s="12"/>
      <c r="G3" s="12"/>
      <c r="H3" s="12"/>
      <c r="I3" s="12"/>
      <c r="J3" s="12"/>
      <c r="K3" s="12"/>
      <c r="L3" s="12"/>
      <c r="M3" s="12"/>
      <c r="N3" s="12"/>
      <c r="O3" s="12"/>
    </row>
    <row r="4" spans="1:1023" ht="44.1" customHeight="1" thickBot="1" x14ac:dyDescent="0.3">
      <c r="A4" s="12"/>
      <c r="B4" s="12"/>
      <c r="C4" s="12"/>
      <c r="D4" s="12"/>
      <c r="E4" s="12"/>
      <c r="F4" s="12"/>
      <c r="G4" s="12"/>
      <c r="H4" s="12"/>
      <c r="I4" s="12"/>
      <c r="J4" s="12"/>
      <c r="K4" s="12"/>
      <c r="L4" s="12"/>
      <c r="M4" s="12"/>
      <c r="N4" s="12"/>
      <c r="O4" s="12"/>
    </row>
    <row r="5" spans="1:1023" s="14" customFormat="1" ht="44.1" customHeight="1" thickBot="1" x14ac:dyDescent="0.3">
      <c r="A5" s="544" t="s">
        <v>36</v>
      </c>
      <c r="B5" s="544"/>
      <c r="C5" s="544"/>
      <c r="D5" s="544"/>
      <c r="E5" s="544"/>
      <c r="F5" s="544"/>
      <c r="G5" s="544"/>
      <c r="H5" s="544"/>
      <c r="I5" s="544"/>
      <c r="J5" s="544"/>
      <c r="K5" s="544"/>
      <c r="L5" s="544"/>
      <c r="M5" s="544"/>
      <c r="N5" s="544"/>
      <c r="O5" s="544"/>
      <c r="P5" s="78"/>
    </row>
    <row r="6" spans="1:1023" s="14" customFormat="1" ht="135" customHeight="1" thickBot="1" x14ac:dyDescent="0.3">
      <c r="A6" s="545" t="s">
        <v>37</v>
      </c>
      <c r="B6" s="545"/>
      <c r="C6" s="545"/>
      <c r="D6" s="545"/>
      <c r="E6" s="545"/>
      <c r="F6" s="545" t="s">
        <v>38</v>
      </c>
      <c r="G6" s="545"/>
      <c r="H6" s="545"/>
      <c r="I6" s="545"/>
      <c r="J6" s="545"/>
      <c r="K6" s="546" t="s">
        <v>39</v>
      </c>
      <c r="L6" s="546"/>
      <c r="M6" s="546"/>
      <c r="N6" s="546"/>
      <c r="O6" s="546"/>
      <c r="P6" s="78"/>
    </row>
    <row r="7" spans="1:1023" ht="27" thickBot="1" x14ac:dyDescent="0.3">
      <c r="A7" s="547" t="s">
        <v>40</v>
      </c>
      <c r="B7" s="547"/>
      <c r="C7" s="547"/>
      <c r="D7" s="547"/>
      <c r="E7" s="547"/>
      <c r="F7" s="547"/>
      <c r="G7" s="547"/>
      <c r="H7" s="547"/>
      <c r="I7" s="547"/>
      <c r="J7" s="547"/>
      <c r="K7" s="547"/>
      <c r="L7" s="547"/>
      <c r="M7" s="547"/>
      <c r="N7" s="547"/>
      <c r="O7" s="547"/>
    </row>
    <row r="8" spans="1:1023" s="80" customFormat="1" ht="23.25" customHeight="1" x14ac:dyDescent="0.25">
      <c r="A8" s="541" t="s">
        <v>254</v>
      </c>
      <c r="B8" s="542"/>
      <c r="C8" s="542"/>
      <c r="D8" s="542"/>
      <c r="E8" s="542"/>
      <c r="F8" s="542"/>
      <c r="G8" s="542"/>
      <c r="H8" s="542"/>
      <c r="I8" s="542"/>
      <c r="J8" s="542"/>
      <c r="K8" s="542"/>
      <c r="L8" s="542"/>
      <c r="M8" s="542"/>
      <c r="N8" s="542"/>
      <c r="O8" s="543"/>
      <c r="P8" s="78"/>
    </row>
    <row r="9" spans="1:1023" s="80" customFormat="1" ht="20.100000000000001" customHeight="1" x14ac:dyDescent="0.25">
      <c r="A9" s="535" t="s">
        <v>41</v>
      </c>
      <c r="B9" s="536"/>
      <c r="C9" s="536"/>
      <c r="D9" s="536"/>
      <c r="E9" s="536"/>
      <c r="F9" s="536"/>
      <c r="G9" s="536"/>
      <c r="H9" s="536"/>
      <c r="I9" s="536"/>
      <c r="J9" s="536"/>
      <c r="K9" s="536"/>
      <c r="L9" s="536"/>
      <c r="M9" s="536"/>
      <c r="N9" s="536"/>
      <c r="O9" s="537"/>
      <c r="P9" s="78"/>
    </row>
    <row r="10" spans="1:1023" s="80" customFormat="1" ht="20.100000000000001" customHeight="1" thickBot="1" x14ac:dyDescent="0.3">
      <c r="A10" s="535"/>
      <c r="B10" s="536"/>
      <c r="C10" s="536"/>
      <c r="D10" s="536"/>
      <c r="E10" s="536"/>
      <c r="F10" s="536"/>
      <c r="G10" s="536"/>
      <c r="H10" s="536"/>
      <c r="I10" s="536"/>
      <c r="J10" s="536"/>
      <c r="K10" s="536"/>
      <c r="L10" s="536"/>
      <c r="M10" s="536"/>
      <c r="N10" s="536"/>
      <c r="O10" s="537"/>
      <c r="P10" s="78"/>
    </row>
    <row r="11" spans="1:1023" s="80" customFormat="1" ht="14.45" customHeight="1" x14ac:dyDescent="0.25">
      <c r="A11" s="535" t="s">
        <v>244</v>
      </c>
      <c r="B11" s="536"/>
      <c r="C11" s="536"/>
      <c r="D11" s="536"/>
      <c r="E11" s="536"/>
      <c r="F11" s="536"/>
      <c r="G11" s="536"/>
      <c r="H11" s="536"/>
      <c r="I11" s="536"/>
      <c r="J11" s="536"/>
      <c r="K11" s="536"/>
      <c r="L11" s="536"/>
      <c r="M11" s="536"/>
      <c r="N11" s="536"/>
      <c r="O11" s="537"/>
      <c r="P11" s="78"/>
      <c r="Q11" s="389" t="s">
        <v>43</v>
      </c>
      <c r="R11" s="390"/>
      <c r="S11" s="390"/>
      <c r="T11" s="390"/>
      <c r="U11" s="390"/>
      <c r="V11" s="390"/>
      <c r="W11" s="390"/>
      <c r="X11" s="390"/>
      <c r="Y11" s="390"/>
      <c r="Z11" s="390"/>
      <c r="AA11" s="390"/>
      <c r="AB11" s="390"/>
      <c r="AC11" s="390"/>
      <c r="AD11" s="390"/>
      <c r="AE11" s="390"/>
      <c r="AF11" s="390"/>
      <c r="AG11" s="390"/>
      <c r="AH11" s="390"/>
      <c r="AI11" s="426"/>
      <c r="AJ11" s="16"/>
    </row>
    <row r="12" spans="1:1023" s="80" customFormat="1" ht="15" customHeight="1" thickBot="1" x14ac:dyDescent="0.3">
      <c r="A12" s="538"/>
      <c r="B12" s="539"/>
      <c r="C12" s="539"/>
      <c r="D12" s="539"/>
      <c r="E12" s="539"/>
      <c r="F12" s="539"/>
      <c r="G12" s="539"/>
      <c r="H12" s="539"/>
      <c r="I12" s="539"/>
      <c r="J12" s="539"/>
      <c r="K12" s="539"/>
      <c r="L12" s="539"/>
      <c r="M12" s="539"/>
      <c r="N12" s="539"/>
      <c r="O12" s="540"/>
      <c r="P12" s="78"/>
      <c r="Q12" s="393"/>
      <c r="R12" s="394"/>
      <c r="S12" s="394"/>
      <c r="T12" s="394"/>
      <c r="U12" s="394"/>
      <c r="V12" s="394"/>
      <c r="W12" s="394"/>
      <c r="X12" s="394"/>
      <c r="Y12" s="394"/>
      <c r="Z12" s="394"/>
      <c r="AA12" s="394"/>
      <c r="AB12" s="394"/>
      <c r="AC12" s="394"/>
      <c r="AD12" s="394"/>
      <c r="AE12" s="394"/>
      <c r="AF12" s="394"/>
      <c r="AG12" s="394"/>
      <c r="AH12" s="394"/>
      <c r="AI12" s="427"/>
      <c r="AJ12" s="16"/>
    </row>
    <row r="13" spans="1:1023" ht="47.25" customHeight="1" thickBot="1" x14ac:dyDescent="0.3">
      <c r="A13" s="534" t="s">
        <v>44</v>
      </c>
      <c r="B13" s="534" t="s">
        <v>45</v>
      </c>
      <c r="C13" s="534"/>
      <c r="D13" s="534"/>
      <c r="E13" s="534"/>
      <c r="F13" s="534"/>
      <c r="G13" s="534" t="s">
        <v>46</v>
      </c>
      <c r="H13" s="397" t="s">
        <v>563</v>
      </c>
      <c r="I13" s="397"/>
      <c r="J13" s="397"/>
      <c r="K13" s="397"/>
      <c r="L13" s="534" t="s">
        <v>47</v>
      </c>
      <c r="M13" s="534" t="s">
        <v>48</v>
      </c>
      <c r="N13" s="534" t="s">
        <v>49</v>
      </c>
      <c r="O13" s="534" t="s">
        <v>50</v>
      </c>
      <c r="Q13" s="379" t="s">
        <v>45</v>
      </c>
      <c r="R13" s="379"/>
      <c r="S13" s="489" t="s">
        <v>51</v>
      </c>
      <c r="T13" s="489"/>
      <c r="U13" s="489"/>
      <c r="V13" s="489"/>
      <c r="W13" s="489" t="s">
        <v>52</v>
      </c>
      <c r="X13" s="489"/>
      <c r="Y13" s="489"/>
      <c r="Z13" s="489"/>
      <c r="AA13" s="489" t="s">
        <v>53</v>
      </c>
      <c r="AB13" s="489"/>
      <c r="AC13" s="489"/>
      <c r="AD13" s="489"/>
      <c r="AE13" s="489" t="s">
        <v>54</v>
      </c>
      <c r="AF13" s="489"/>
      <c r="AG13" s="489"/>
      <c r="AH13" s="489"/>
      <c r="AI13" s="379" t="s">
        <v>55</v>
      </c>
      <c r="AMI13" s="78"/>
    </row>
    <row r="14" spans="1:1023" s="80" customFormat="1" ht="63" customHeight="1" thickBot="1" x14ac:dyDescent="0.3">
      <c r="A14" s="534"/>
      <c r="B14" s="92" t="s">
        <v>56</v>
      </c>
      <c r="C14" s="92" t="s">
        <v>57</v>
      </c>
      <c r="D14" s="92" t="s">
        <v>58</v>
      </c>
      <c r="E14" s="92" t="s">
        <v>59</v>
      </c>
      <c r="F14" s="92" t="s">
        <v>60</v>
      </c>
      <c r="G14" s="534"/>
      <c r="H14" s="92" t="s">
        <v>61</v>
      </c>
      <c r="I14" s="92" t="s">
        <v>62</v>
      </c>
      <c r="J14" s="92" t="s">
        <v>63</v>
      </c>
      <c r="K14" s="92" t="s">
        <v>64</v>
      </c>
      <c r="L14" s="534"/>
      <c r="M14" s="534"/>
      <c r="N14" s="534"/>
      <c r="O14" s="534"/>
      <c r="P14" s="78"/>
      <c r="Q14" s="28" t="s">
        <v>56</v>
      </c>
      <c r="R14" s="28" t="s">
        <v>57</v>
      </c>
      <c r="S14" s="43" t="s">
        <v>65</v>
      </c>
      <c r="T14" s="43" t="s">
        <v>66</v>
      </c>
      <c r="U14" s="43" t="s">
        <v>67</v>
      </c>
      <c r="V14" s="28" t="s">
        <v>68</v>
      </c>
      <c r="W14" s="43" t="s">
        <v>69</v>
      </c>
      <c r="X14" s="43" t="s">
        <v>70</v>
      </c>
      <c r="Y14" s="43" t="s">
        <v>71</v>
      </c>
      <c r="Z14" s="28" t="s">
        <v>72</v>
      </c>
      <c r="AA14" s="43" t="s">
        <v>73</v>
      </c>
      <c r="AB14" s="43" t="s">
        <v>74</v>
      </c>
      <c r="AC14" s="43" t="s">
        <v>75</v>
      </c>
      <c r="AD14" s="28" t="s">
        <v>76</v>
      </c>
      <c r="AE14" s="43" t="s">
        <v>77</v>
      </c>
      <c r="AF14" s="43" t="s">
        <v>78</v>
      </c>
      <c r="AG14" s="43" t="s">
        <v>79</v>
      </c>
      <c r="AH14" s="28" t="s">
        <v>80</v>
      </c>
      <c r="AI14" s="379"/>
    </row>
    <row r="15" spans="1:1023" s="80" customFormat="1" ht="225.75" customHeight="1" thickBot="1" x14ac:dyDescent="0.3">
      <c r="A15" s="289" t="s">
        <v>255</v>
      </c>
      <c r="B15" s="82" t="s">
        <v>256</v>
      </c>
      <c r="C15" s="82" t="s">
        <v>257</v>
      </c>
      <c r="D15" s="83" t="s">
        <v>84</v>
      </c>
      <c r="E15" s="84">
        <f>+AI15</f>
        <v>40</v>
      </c>
      <c r="F15" s="85" t="s">
        <v>85</v>
      </c>
      <c r="G15" s="64" t="s">
        <v>258</v>
      </c>
      <c r="H15" s="84">
        <f>+V15</f>
        <v>10</v>
      </c>
      <c r="I15" s="84">
        <f>+Z15</f>
        <v>10</v>
      </c>
      <c r="J15" s="84">
        <f>+AD15</f>
        <v>10</v>
      </c>
      <c r="K15" s="84">
        <f>+AH15</f>
        <v>10</v>
      </c>
      <c r="L15" s="531" t="s">
        <v>565</v>
      </c>
      <c r="M15" s="86" t="s">
        <v>593</v>
      </c>
      <c r="N15" s="64" t="s">
        <v>259</v>
      </c>
      <c r="O15" s="87"/>
      <c r="P15" s="209"/>
      <c r="Q15" s="82" t="s">
        <v>256</v>
      </c>
      <c r="R15" s="82" t="s">
        <v>257</v>
      </c>
      <c r="S15" s="51">
        <v>10</v>
      </c>
      <c r="T15" s="51">
        <v>0</v>
      </c>
      <c r="U15" s="51">
        <v>0</v>
      </c>
      <c r="V15" s="31">
        <f>+IF($D15="Porcentaje",IF(AND(S15&lt;&gt;"",T15="",U15=""),S15,IF(AND(S15&lt;&gt;"",T15&lt;&gt;"",U15=""),T15,IF(AND(S15&lt;&gt;"",T15&lt;&gt;"",U15&lt;&gt;""),U15,0))),SUM(S15:U15))</f>
        <v>10</v>
      </c>
      <c r="W15" s="51">
        <v>10</v>
      </c>
      <c r="X15" s="51">
        <v>0</v>
      </c>
      <c r="Y15" s="51">
        <v>0</v>
      </c>
      <c r="Z15" s="31">
        <f>+IF($D15="Porcentaje",IF(AND(W15&lt;&gt;"",X15="",Y15=""),W15,IF(AND(W15&lt;&gt;"",X15&lt;&gt;"",Y15=""),X15,IF(AND(W15&lt;&gt;"",X15&lt;&gt;"",Y15&lt;&gt;""),Y15,0))),SUM(W15:Y15))</f>
        <v>10</v>
      </c>
      <c r="AA15" s="51">
        <v>10</v>
      </c>
      <c r="AB15" s="51">
        <v>0</v>
      </c>
      <c r="AC15" s="51">
        <v>0</v>
      </c>
      <c r="AD15" s="31">
        <f>+IF($D15="Porcentaje",IF(AND(AA15&lt;&gt;"",AB15="",AC15=""),AA15,IF(AND(AA15&lt;&gt;"",AB15&lt;&gt;"",AC15=""),AB15,IF(AND(AA15&lt;&gt;"",AB15&lt;&gt;"",AC15&lt;&gt;""),AC15,0))),SUM(AA15:AC15))</f>
        <v>10</v>
      </c>
      <c r="AE15" s="51">
        <v>10</v>
      </c>
      <c r="AF15" s="51">
        <v>0</v>
      </c>
      <c r="AG15" s="51">
        <v>0</v>
      </c>
      <c r="AH15" s="31">
        <f>+IF($D15="Porcentaje",IF(AND(AE15&lt;&gt;"",AF15="",AG15=""),AE15,IF(AND(AE15&lt;&gt;"",AF15&lt;&gt;"",AG15=""),AF15,IF(AND(AE15&lt;&gt;"",AF15&lt;&gt;"",AG15&lt;&gt;""),AG15,0))),SUM(AE15:AG15))</f>
        <v>10</v>
      </c>
      <c r="AI15" s="31">
        <f>+IFERROR(IF(D15="Porcentaje",IF(AND(COUNT(S15:U15)&gt;=0,COUNT(W15:Y15)=0,COUNT(AA15:AC15)=0,COUNT(AE15:AG15)=0),V15,IF(AND(COUNT(S15:U15)&gt;=1,COUNT(W15:Y15)&gt;=1,COUNT(AA15:AC15)=0,COUNT(AE15:AG15)=0),Z15,IF(AND(COUNT(S15:U15)&gt;=1,COUNT(W15:Y15)&gt;=1,COUNT(AA15:AC15)&gt;=1,COUNT(AE15:AG15)=0),AD15,IF(AND(COUNT(S15:U15)&gt;=1,COUNT(W15:Y15)&gt;=1,COUNT(AA15:AC15)&gt;=1,COUNT(AE15:AG15)&gt;=1),AH15,"-")))),SUM(V15,Z15,AD15,AH15)),"-")</f>
        <v>40</v>
      </c>
      <c r="AJ15" s="159"/>
      <c r="AK15" s="159"/>
      <c r="AL15" s="159"/>
      <c r="AM15" s="159"/>
      <c r="AN15" s="159"/>
      <c r="AO15" s="159"/>
      <c r="AP15" s="159"/>
    </row>
    <row r="16" spans="1:1023" s="80" customFormat="1" ht="135" customHeight="1" thickBot="1" x14ac:dyDescent="0.3">
      <c r="A16" s="290" t="s">
        <v>260</v>
      </c>
      <c r="B16" s="66" t="s">
        <v>261</v>
      </c>
      <c r="C16" s="66" t="s">
        <v>262</v>
      </c>
      <c r="D16" s="83" t="s">
        <v>84</v>
      </c>
      <c r="E16" s="84">
        <f t="shared" ref="E16:E20" si="0">+AI16</f>
        <v>48</v>
      </c>
      <c r="F16" s="85" t="s">
        <v>85</v>
      </c>
      <c r="G16" s="64" t="s">
        <v>263</v>
      </c>
      <c r="H16" s="84">
        <f t="shared" ref="H16:H20" si="1">+V16</f>
        <v>12</v>
      </c>
      <c r="I16" s="84">
        <f t="shared" ref="I16:I20" si="2">+Z16</f>
        <v>12</v>
      </c>
      <c r="J16" s="84">
        <f t="shared" ref="J16:J20" si="3">+AD16</f>
        <v>12</v>
      </c>
      <c r="K16" s="84">
        <f t="shared" ref="K16:K20" si="4">+AH16</f>
        <v>12</v>
      </c>
      <c r="L16" s="532"/>
      <c r="M16" s="88" t="s">
        <v>594</v>
      </c>
      <c r="N16" s="64" t="s">
        <v>264</v>
      </c>
      <c r="O16" s="87"/>
      <c r="P16" s="209"/>
      <c r="Q16" s="66" t="s">
        <v>261</v>
      </c>
      <c r="R16" s="66" t="s">
        <v>262</v>
      </c>
      <c r="S16" s="51">
        <v>4</v>
      </c>
      <c r="T16" s="51">
        <v>4</v>
      </c>
      <c r="U16" s="51">
        <v>4</v>
      </c>
      <c r="V16" s="31">
        <f t="shared" ref="V16:V20" si="5">+IF($D16="Porcentaje",IF(AND(S16&lt;&gt;"",T16="",U16=""),S16,IF(AND(S16&lt;&gt;"",T16&lt;&gt;"",U16=""),T16,IF(AND(S16&lt;&gt;"",T16&lt;&gt;"",U16&lt;&gt;""),U16,0))),SUM(S16:U16))</f>
        <v>12</v>
      </c>
      <c r="W16" s="51">
        <v>4</v>
      </c>
      <c r="X16" s="51">
        <v>4</v>
      </c>
      <c r="Y16" s="51">
        <v>4</v>
      </c>
      <c r="Z16" s="31">
        <f t="shared" ref="Z16:Z20" si="6">+IF($D16="Porcentaje",IF(AND(W16&lt;&gt;"",X16="",Y16=""),W16,IF(AND(W16&lt;&gt;"",X16&lt;&gt;"",Y16=""),X16,IF(AND(W16&lt;&gt;"",X16&lt;&gt;"",Y16&lt;&gt;""),Y16,0))),SUM(W16:Y16))</f>
        <v>12</v>
      </c>
      <c r="AA16" s="51">
        <v>4</v>
      </c>
      <c r="AB16" s="51">
        <v>4</v>
      </c>
      <c r="AC16" s="51">
        <v>4</v>
      </c>
      <c r="AD16" s="31">
        <f t="shared" ref="AD16:AD20" si="7">+IF($D16="Porcentaje",IF(AND(AA16&lt;&gt;"",AB16="",AC16=""),AA16,IF(AND(AA16&lt;&gt;"",AB16&lt;&gt;"",AC16=""),AB16,IF(AND(AA16&lt;&gt;"",AB16&lt;&gt;"",AC16&lt;&gt;""),AC16,0))),SUM(AA16:AC16))</f>
        <v>12</v>
      </c>
      <c r="AE16" s="51">
        <v>4</v>
      </c>
      <c r="AF16" s="51">
        <v>4</v>
      </c>
      <c r="AG16" s="51">
        <v>4</v>
      </c>
      <c r="AH16" s="31">
        <f t="shared" ref="AH16:AH20" si="8">+IF($D16="Porcentaje",IF(AND(AE16&lt;&gt;"",AF16="",AG16=""),AE16,IF(AND(AE16&lt;&gt;"",AF16&lt;&gt;"",AG16=""),AF16,IF(AND(AE16&lt;&gt;"",AF16&lt;&gt;"",AG16&lt;&gt;""),AG16,0))),SUM(AE16:AG16))</f>
        <v>12</v>
      </c>
      <c r="AI16" s="31">
        <f t="shared" ref="AI16:AI20" si="9">+IFERROR(IF(D16="Porcentaje",IF(AND(COUNT(S16:U16)&gt;=0,COUNT(W16:Y16)=0,COUNT(AA16:AC16)=0,COUNT(AE16:AG16)=0),V16,IF(AND(COUNT(S16:U16)&gt;=1,COUNT(W16:Y16)&gt;=1,COUNT(AA16:AC16)=0,COUNT(AE16:AG16)=0),Z16,IF(AND(COUNT(S16:U16)&gt;=1,COUNT(W16:Y16)&gt;=1,COUNT(AA16:AC16)&gt;=1,COUNT(AE16:AG16)=0),AD16,IF(AND(COUNT(S16:U16)&gt;=1,COUNT(W16:Y16)&gt;=1,COUNT(AA16:AC16)&gt;=1,COUNT(AE16:AG16)&gt;=1),AH16,"-")))),SUM(V16,Z16,AD16,AH16)),"-")</f>
        <v>48</v>
      </c>
      <c r="AJ16" s="159"/>
      <c r="AK16" s="159"/>
      <c r="AL16" s="159"/>
      <c r="AM16" s="159"/>
      <c r="AN16" s="159"/>
      <c r="AO16" s="159"/>
      <c r="AP16" s="159"/>
    </row>
    <row r="17" spans="1:42" s="80" customFormat="1" ht="147.75" customHeight="1" thickBot="1" x14ac:dyDescent="0.3">
      <c r="A17" s="290" t="s">
        <v>265</v>
      </c>
      <c r="B17" s="66" t="s">
        <v>266</v>
      </c>
      <c r="C17" s="66" t="s">
        <v>267</v>
      </c>
      <c r="D17" s="83" t="s">
        <v>84</v>
      </c>
      <c r="E17" s="84">
        <f t="shared" si="0"/>
        <v>2300</v>
      </c>
      <c r="F17" s="85" t="s">
        <v>85</v>
      </c>
      <c r="G17" s="64" t="s">
        <v>268</v>
      </c>
      <c r="H17" s="84">
        <f t="shared" si="1"/>
        <v>250</v>
      </c>
      <c r="I17" s="84">
        <f t="shared" si="2"/>
        <v>450</v>
      </c>
      <c r="J17" s="84">
        <f t="shared" si="3"/>
        <v>700</v>
      </c>
      <c r="K17" s="84">
        <f t="shared" si="4"/>
        <v>900</v>
      </c>
      <c r="L17" s="532"/>
      <c r="M17" s="88" t="s">
        <v>595</v>
      </c>
      <c r="N17" s="64" t="s">
        <v>269</v>
      </c>
      <c r="O17" s="87"/>
      <c r="P17" s="209"/>
      <c r="Q17" s="66" t="s">
        <v>266</v>
      </c>
      <c r="R17" s="66" t="s">
        <v>267</v>
      </c>
      <c r="S17" s="51">
        <v>60</v>
      </c>
      <c r="T17" s="51">
        <v>80</v>
      </c>
      <c r="U17" s="51">
        <v>110</v>
      </c>
      <c r="V17" s="31">
        <f t="shared" si="5"/>
        <v>250</v>
      </c>
      <c r="W17" s="51">
        <v>120</v>
      </c>
      <c r="X17" s="51">
        <v>150</v>
      </c>
      <c r="Y17" s="51">
        <v>180</v>
      </c>
      <c r="Z17" s="31">
        <f t="shared" si="6"/>
        <v>450</v>
      </c>
      <c r="AA17" s="51">
        <v>210</v>
      </c>
      <c r="AB17" s="51">
        <v>230</v>
      </c>
      <c r="AC17" s="51">
        <v>260</v>
      </c>
      <c r="AD17" s="31">
        <f t="shared" si="7"/>
        <v>700</v>
      </c>
      <c r="AE17" s="51">
        <v>280</v>
      </c>
      <c r="AF17" s="51">
        <v>300</v>
      </c>
      <c r="AG17" s="51">
        <v>320</v>
      </c>
      <c r="AH17" s="31">
        <f t="shared" si="8"/>
        <v>900</v>
      </c>
      <c r="AI17" s="31">
        <f t="shared" si="9"/>
        <v>2300</v>
      </c>
      <c r="AJ17" s="159"/>
      <c r="AK17" s="159"/>
      <c r="AL17" s="159"/>
      <c r="AM17" s="159"/>
      <c r="AN17" s="159"/>
      <c r="AO17" s="159"/>
      <c r="AP17" s="159"/>
    </row>
    <row r="18" spans="1:42" s="80" customFormat="1" ht="122.25" customHeight="1" thickBot="1" x14ac:dyDescent="0.3">
      <c r="A18" s="290" t="s">
        <v>270</v>
      </c>
      <c r="B18" s="66" t="s">
        <v>271</v>
      </c>
      <c r="C18" s="66" t="s">
        <v>272</v>
      </c>
      <c r="D18" s="83" t="s">
        <v>84</v>
      </c>
      <c r="E18" s="84">
        <f t="shared" si="0"/>
        <v>12</v>
      </c>
      <c r="F18" s="85" t="s">
        <v>85</v>
      </c>
      <c r="G18" s="81" t="s">
        <v>273</v>
      </c>
      <c r="H18" s="84">
        <f t="shared" si="1"/>
        <v>3</v>
      </c>
      <c r="I18" s="84">
        <f t="shared" si="2"/>
        <v>3</v>
      </c>
      <c r="J18" s="84">
        <f t="shared" si="3"/>
        <v>3</v>
      </c>
      <c r="K18" s="84">
        <f t="shared" si="4"/>
        <v>3</v>
      </c>
      <c r="L18" s="532"/>
      <c r="M18" s="88" t="s">
        <v>596</v>
      </c>
      <c r="N18" s="64" t="s">
        <v>274</v>
      </c>
      <c r="O18" s="87"/>
      <c r="P18" s="209"/>
      <c r="Q18" s="66" t="s">
        <v>271</v>
      </c>
      <c r="R18" s="66" t="s">
        <v>272</v>
      </c>
      <c r="S18" s="51">
        <v>1</v>
      </c>
      <c r="T18" s="51">
        <v>1</v>
      </c>
      <c r="U18" s="51">
        <v>1</v>
      </c>
      <c r="V18" s="31">
        <f t="shared" si="5"/>
        <v>3</v>
      </c>
      <c r="W18" s="51">
        <v>1</v>
      </c>
      <c r="X18" s="51">
        <v>1</v>
      </c>
      <c r="Y18" s="51">
        <v>1</v>
      </c>
      <c r="Z18" s="31">
        <f t="shared" si="6"/>
        <v>3</v>
      </c>
      <c r="AA18" s="51">
        <v>1</v>
      </c>
      <c r="AB18" s="51">
        <v>1</v>
      </c>
      <c r="AC18" s="51">
        <v>1</v>
      </c>
      <c r="AD18" s="31">
        <f t="shared" si="7"/>
        <v>3</v>
      </c>
      <c r="AE18" s="51">
        <v>1</v>
      </c>
      <c r="AF18" s="51">
        <v>1</v>
      </c>
      <c r="AG18" s="51">
        <v>1</v>
      </c>
      <c r="AH18" s="31">
        <f t="shared" si="8"/>
        <v>3</v>
      </c>
      <c r="AI18" s="31">
        <f t="shared" si="9"/>
        <v>12</v>
      </c>
      <c r="AJ18" s="159"/>
      <c r="AK18" s="159"/>
      <c r="AL18" s="159"/>
      <c r="AM18" s="159"/>
      <c r="AN18" s="159"/>
      <c r="AO18" s="159"/>
      <c r="AP18" s="159"/>
    </row>
    <row r="19" spans="1:42" s="80" customFormat="1" ht="153.75" customHeight="1" thickBot="1" x14ac:dyDescent="0.3">
      <c r="A19" s="290" t="s">
        <v>275</v>
      </c>
      <c r="B19" s="66" t="s">
        <v>276</v>
      </c>
      <c r="C19" s="66" t="s">
        <v>277</v>
      </c>
      <c r="D19" s="83" t="s">
        <v>84</v>
      </c>
      <c r="E19" s="84">
        <f t="shared" si="0"/>
        <v>40</v>
      </c>
      <c r="F19" s="89" t="s">
        <v>85</v>
      </c>
      <c r="G19" s="81" t="s">
        <v>278</v>
      </c>
      <c r="H19" s="84">
        <f t="shared" si="1"/>
        <v>10</v>
      </c>
      <c r="I19" s="84">
        <f t="shared" si="2"/>
        <v>10</v>
      </c>
      <c r="J19" s="84">
        <f t="shared" si="3"/>
        <v>10</v>
      </c>
      <c r="K19" s="84">
        <f t="shared" si="4"/>
        <v>10</v>
      </c>
      <c r="L19" s="532"/>
      <c r="M19" s="88" t="s">
        <v>597</v>
      </c>
      <c r="N19" s="64" t="s">
        <v>279</v>
      </c>
      <c r="O19" s="87"/>
      <c r="P19" s="209"/>
      <c r="Q19" s="66" t="s">
        <v>276</v>
      </c>
      <c r="R19" s="66" t="s">
        <v>277</v>
      </c>
      <c r="S19" s="51">
        <v>0</v>
      </c>
      <c r="T19" s="51">
        <v>0</v>
      </c>
      <c r="U19" s="51">
        <v>10</v>
      </c>
      <c r="V19" s="31">
        <f t="shared" si="5"/>
        <v>10</v>
      </c>
      <c r="W19" s="51">
        <v>0</v>
      </c>
      <c r="X19" s="51">
        <v>10</v>
      </c>
      <c r="Y19" s="51">
        <v>0</v>
      </c>
      <c r="Z19" s="31">
        <f t="shared" si="6"/>
        <v>10</v>
      </c>
      <c r="AA19" s="51">
        <v>0</v>
      </c>
      <c r="AB19" s="51">
        <v>10</v>
      </c>
      <c r="AC19" s="51">
        <v>0</v>
      </c>
      <c r="AD19" s="31">
        <f t="shared" si="7"/>
        <v>10</v>
      </c>
      <c r="AE19" s="51">
        <v>0</v>
      </c>
      <c r="AF19" s="51">
        <v>10</v>
      </c>
      <c r="AG19" s="51">
        <v>0</v>
      </c>
      <c r="AH19" s="31">
        <f t="shared" si="8"/>
        <v>10</v>
      </c>
      <c r="AI19" s="31">
        <f t="shared" si="9"/>
        <v>40</v>
      </c>
      <c r="AJ19" s="159"/>
      <c r="AK19" s="159"/>
      <c r="AL19" s="159"/>
      <c r="AM19" s="159"/>
      <c r="AN19" s="159"/>
      <c r="AO19" s="159"/>
      <c r="AP19" s="159"/>
    </row>
    <row r="20" spans="1:42" s="80" customFormat="1" ht="99.95" customHeight="1" thickBot="1" x14ac:dyDescent="0.3">
      <c r="A20" s="289" t="s">
        <v>280</v>
      </c>
      <c r="B20" s="66" t="s">
        <v>281</v>
      </c>
      <c r="C20" s="66" t="s">
        <v>282</v>
      </c>
      <c r="D20" s="83" t="s">
        <v>283</v>
      </c>
      <c r="E20" s="90">
        <f t="shared" si="0"/>
        <v>8900000</v>
      </c>
      <c r="F20" s="89" t="s">
        <v>85</v>
      </c>
      <c r="G20" s="64" t="s">
        <v>284</v>
      </c>
      <c r="H20" s="90">
        <f t="shared" si="1"/>
        <v>850000</v>
      </c>
      <c r="I20" s="90">
        <f t="shared" si="2"/>
        <v>1450000</v>
      </c>
      <c r="J20" s="90">
        <f t="shared" si="3"/>
        <v>2500000</v>
      </c>
      <c r="K20" s="90">
        <f t="shared" si="4"/>
        <v>4100000</v>
      </c>
      <c r="L20" s="533"/>
      <c r="M20" s="88" t="s">
        <v>598</v>
      </c>
      <c r="N20" s="64" t="s">
        <v>285</v>
      </c>
      <c r="O20" s="87"/>
      <c r="P20" s="209"/>
      <c r="Q20" s="66" t="s">
        <v>281</v>
      </c>
      <c r="R20" s="66" t="s">
        <v>282</v>
      </c>
      <c r="S20" s="91">
        <v>200000</v>
      </c>
      <c r="T20" s="91">
        <v>300000</v>
      </c>
      <c r="U20" s="91">
        <v>350000</v>
      </c>
      <c r="V20" s="93">
        <f t="shared" si="5"/>
        <v>850000</v>
      </c>
      <c r="W20" s="91">
        <v>400000</v>
      </c>
      <c r="X20" s="91">
        <v>500000</v>
      </c>
      <c r="Y20" s="91">
        <v>550000</v>
      </c>
      <c r="Z20" s="94">
        <f t="shared" si="6"/>
        <v>1450000</v>
      </c>
      <c r="AA20" s="91">
        <v>750000</v>
      </c>
      <c r="AB20" s="91">
        <v>850000</v>
      </c>
      <c r="AC20" s="91">
        <v>900000</v>
      </c>
      <c r="AD20" s="93">
        <f t="shared" si="7"/>
        <v>2500000</v>
      </c>
      <c r="AE20" s="91">
        <v>1100000</v>
      </c>
      <c r="AF20" s="91">
        <v>1400000</v>
      </c>
      <c r="AG20" s="91">
        <v>1600000</v>
      </c>
      <c r="AH20" s="93">
        <f t="shared" si="8"/>
        <v>4100000</v>
      </c>
      <c r="AI20" s="93">
        <f t="shared" si="9"/>
        <v>8900000</v>
      </c>
      <c r="AJ20" s="159"/>
      <c r="AK20" s="159"/>
      <c r="AL20" s="159"/>
      <c r="AM20" s="159"/>
      <c r="AN20" s="159"/>
      <c r="AO20" s="159"/>
      <c r="AP20" s="159"/>
    </row>
    <row r="21" spans="1:42" s="79" customFormat="1" ht="270" customHeight="1" x14ac:dyDescent="0.25">
      <c r="A21" s="12"/>
      <c r="B21" s="12"/>
      <c r="C21" s="12"/>
      <c r="D21" s="12"/>
      <c r="E21" s="202"/>
      <c r="F21" s="12"/>
      <c r="G21" s="12"/>
      <c r="H21" s="202"/>
      <c r="I21" s="202"/>
      <c r="J21" s="202"/>
      <c r="K21" s="202"/>
      <c r="L21" s="12"/>
      <c r="M21" s="12"/>
      <c r="N21" s="12"/>
      <c r="O21" s="12"/>
      <c r="P21" s="209"/>
      <c r="Q21" s="12"/>
      <c r="R21" s="12"/>
      <c r="S21" s="202"/>
      <c r="T21" s="202"/>
      <c r="U21" s="202"/>
      <c r="V21" s="202"/>
      <c r="W21" s="202"/>
      <c r="X21" s="202"/>
      <c r="Y21" s="202"/>
      <c r="Z21" s="202"/>
      <c r="AA21" s="202"/>
      <c r="AB21" s="202"/>
      <c r="AC21" s="202"/>
      <c r="AD21" s="202"/>
      <c r="AE21" s="202"/>
      <c r="AF21" s="202"/>
      <c r="AG21" s="202"/>
      <c r="AH21" s="202"/>
      <c r="AI21" s="202"/>
      <c r="AJ21" s="12"/>
      <c r="AK21" s="12"/>
      <c r="AL21" s="12"/>
      <c r="AM21" s="12"/>
      <c r="AN21" s="12"/>
      <c r="AO21" s="12"/>
      <c r="AP21" s="12"/>
    </row>
    <row r="22" spans="1:42" s="79" customFormat="1" ht="166.5" customHeight="1" x14ac:dyDescent="0.25">
      <c r="A22" s="12"/>
      <c r="B22" s="12"/>
      <c r="C22" s="12"/>
      <c r="D22" s="12"/>
      <c r="E22" s="202"/>
      <c r="F22" s="12"/>
      <c r="G22" s="12"/>
      <c r="H22" s="202"/>
      <c r="I22" s="202"/>
      <c r="J22" s="202"/>
      <c r="K22" s="202"/>
      <c r="L22" s="12"/>
      <c r="M22" s="12"/>
      <c r="N22" s="12"/>
      <c r="O22" s="12"/>
      <c r="P22" s="209"/>
      <c r="Q22" s="12"/>
      <c r="R22" s="12"/>
      <c r="S22" s="202"/>
      <c r="T22" s="202"/>
      <c r="U22" s="202"/>
      <c r="V22" s="202"/>
      <c r="W22" s="202"/>
      <c r="X22" s="202"/>
      <c r="Y22" s="202"/>
      <c r="Z22" s="202"/>
      <c r="AA22" s="202"/>
      <c r="AB22" s="202"/>
      <c r="AC22" s="202"/>
      <c r="AD22" s="202"/>
      <c r="AE22" s="202"/>
      <c r="AF22" s="202"/>
      <c r="AG22" s="202"/>
      <c r="AH22" s="202"/>
      <c r="AI22" s="202"/>
      <c r="AJ22" s="12"/>
      <c r="AK22" s="12"/>
      <c r="AL22" s="12"/>
      <c r="AM22" s="12"/>
      <c r="AN22" s="12"/>
      <c r="AO22" s="12"/>
      <c r="AP22" s="12"/>
    </row>
    <row r="23" spans="1:42" s="79" customFormat="1" ht="182.25" customHeight="1" x14ac:dyDescent="0.25">
      <c r="A23" s="12"/>
      <c r="B23" s="12"/>
      <c r="C23" s="12"/>
      <c r="D23" s="12"/>
      <c r="E23" s="202"/>
      <c r="F23" s="12"/>
      <c r="G23" s="12"/>
      <c r="H23" s="202"/>
      <c r="I23" s="202"/>
      <c r="J23" s="202"/>
      <c r="K23" s="202"/>
      <c r="L23" s="12"/>
      <c r="M23" s="12"/>
      <c r="N23" s="12"/>
      <c r="O23" s="12"/>
      <c r="P23" s="209"/>
      <c r="Q23" s="12"/>
      <c r="R23" s="12"/>
      <c r="S23" s="202"/>
      <c r="T23" s="202"/>
      <c r="U23" s="202"/>
      <c r="V23" s="202"/>
      <c r="W23" s="202"/>
      <c r="X23" s="202"/>
      <c r="Y23" s="202"/>
      <c r="Z23" s="202"/>
      <c r="AA23" s="202"/>
      <c r="AB23" s="202"/>
      <c r="AC23" s="202"/>
      <c r="AD23" s="202"/>
      <c r="AE23" s="202"/>
      <c r="AF23" s="202"/>
      <c r="AG23" s="202"/>
      <c r="AH23" s="202"/>
      <c r="AI23" s="202"/>
      <c r="AJ23" s="12"/>
      <c r="AK23" s="12"/>
      <c r="AL23" s="12"/>
      <c r="AM23" s="12"/>
      <c r="AN23" s="12"/>
      <c r="AO23" s="12"/>
      <c r="AP23" s="12"/>
    </row>
    <row r="24" spans="1:42" s="79" customFormat="1" ht="63" customHeight="1" x14ac:dyDescent="0.25">
      <c r="P24" s="78"/>
    </row>
    <row r="25" spans="1:42" s="79" customFormat="1" ht="99" customHeight="1" x14ac:dyDescent="0.25">
      <c r="P25" s="78"/>
    </row>
    <row r="26" spans="1:42" s="79" customFormat="1" ht="121.5" customHeight="1" x14ac:dyDescent="0.25">
      <c r="P26" s="78"/>
    </row>
    <row r="27" spans="1:42" s="79" customFormat="1" ht="117.75" customHeight="1" x14ac:dyDescent="0.25">
      <c r="P27" s="78"/>
    </row>
    <row r="28" spans="1:42" s="79" customFormat="1" ht="116.25" customHeight="1" x14ac:dyDescent="0.25">
      <c r="P28" s="78"/>
    </row>
    <row r="29" spans="1:42" s="79" customFormat="1" ht="91.5" customHeight="1" x14ac:dyDescent="0.25">
      <c r="P29" s="78"/>
    </row>
    <row r="30" spans="1:42" s="79" customFormat="1" ht="91.5" customHeight="1" x14ac:dyDescent="0.25">
      <c r="P30" s="78"/>
    </row>
  </sheetData>
  <mergeCells count="24">
    <mergeCell ref="A8:O8"/>
    <mergeCell ref="A5:O5"/>
    <mergeCell ref="A6:E6"/>
    <mergeCell ref="F6:J6"/>
    <mergeCell ref="K6:O6"/>
    <mergeCell ref="A7:O7"/>
    <mergeCell ref="A9:O10"/>
    <mergeCell ref="A11:O12"/>
    <mergeCell ref="Q11:AI12"/>
    <mergeCell ref="A13:A14"/>
    <mergeCell ref="B13:F13"/>
    <mergeCell ref="G13:G14"/>
    <mergeCell ref="H13:K13"/>
    <mergeCell ref="L13:L14"/>
    <mergeCell ref="M13:M14"/>
    <mergeCell ref="N13:N14"/>
    <mergeCell ref="AI13:AI14"/>
    <mergeCell ref="AA13:AD13"/>
    <mergeCell ref="AE13:AH13"/>
    <mergeCell ref="L15:L20"/>
    <mergeCell ref="O13:O14"/>
    <mergeCell ref="Q13:R13"/>
    <mergeCell ref="S13:V13"/>
    <mergeCell ref="W13:Z13"/>
  </mergeCells>
  <dataValidations count="2">
    <dataValidation type="list" allowBlank="1" showInputMessage="1" showErrorMessage="1" sqref="D15:D20" xr:uid="{00000000-0002-0000-0C00-000000000000}">
      <formula1>"Unidad,Porcentaje,Monetario"</formula1>
    </dataValidation>
    <dataValidation type="list" allowBlank="1" showInputMessage="1" showErrorMessage="1" sqref="F15:F20" xr:uid="{00000000-0002-0000-0C00-000001000000}">
      <formula1>"A,B,C"</formula1>
    </dataValidation>
  </dataValidations>
  <printOptions horizontalCentered="1" verticalCentered="1"/>
  <pageMargins left="0.23622047244094491" right="0.23622047244094491" top="0.74803149606299213" bottom="0.74803149606299213" header="0.31496062992125984" footer="0.31496062992125984"/>
  <pageSetup paperSize="5" scale="1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8"/>
  <dimension ref="A1:AMJ29"/>
  <sheetViews>
    <sheetView showGridLines="0" zoomScale="60" zoomScaleNormal="60" zoomScaleSheetLayoutView="40" workbookViewId="0"/>
  </sheetViews>
  <sheetFormatPr baseColWidth="10" defaultColWidth="10.625" defaultRowHeight="15" x14ac:dyDescent="0.25"/>
  <cols>
    <col min="1" max="1" width="25.625" style="97" customWidth="1"/>
    <col min="2" max="2" width="35.375" style="97" customWidth="1"/>
    <col min="3" max="4" width="25.625" style="97" customWidth="1"/>
    <col min="5" max="6" width="19.25" style="97" customWidth="1"/>
    <col min="7" max="7" width="37.625" style="97" customWidth="1"/>
    <col min="8" max="11" width="15.625" style="97" customWidth="1"/>
    <col min="12" max="12" width="22.125" style="97" customWidth="1"/>
    <col min="13" max="13" width="27.25" style="97" customWidth="1"/>
    <col min="14" max="15" width="31.75" style="97" customWidth="1"/>
    <col min="16" max="16" width="10.625" style="96"/>
    <col min="17" max="17" width="23.875" style="97" customWidth="1"/>
    <col min="18" max="18" width="25" style="97" customWidth="1"/>
    <col min="19" max="28" width="11.875" style="97" customWidth="1"/>
    <col min="29" max="29" width="12.375" style="97" customWidth="1"/>
    <col min="30" max="30" width="13.75" style="97" customWidth="1"/>
    <col min="31" max="32" width="11.875" style="97" customWidth="1"/>
    <col min="33" max="33" width="13.75" style="97" customWidth="1"/>
    <col min="34" max="34" width="13.25" style="97" bestFit="1" customWidth="1"/>
    <col min="35" max="35" width="14.875" style="97" bestFit="1" customWidth="1"/>
    <col min="36" max="36" width="11.875" style="97" customWidth="1"/>
    <col min="37" max="1023" width="10.625" style="97"/>
    <col min="1024" max="1024" width="11" style="96" customWidth="1"/>
    <col min="1025" max="16384" width="10.625" style="96"/>
  </cols>
  <sheetData>
    <row r="1" spans="1:1024" ht="44.1" customHeight="1" x14ac:dyDescent="0.25">
      <c r="A1" s="95"/>
      <c r="B1" s="95"/>
      <c r="C1" s="95"/>
      <c r="D1" s="95"/>
      <c r="E1" s="95"/>
      <c r="F1" s="95"/>
      <c r="G1" s="95"/>
      <c r="H1" s="95"/>
      <c r="I1" s="95"/>
      <c r="J1" s="95"/>
      <c r="K1" s="95"/>
      <c r="L1" s="95"/>
      <c r="M1" s="95"/>
      <c r="N1" s="95"/>
      <c r="O1" s="95"/>
      <c r="AMJ1" s="97"/>
    </row>
    <row r="2" spans="1:1024" ht="44.1" customHeight="1" x14ac:dyDescent="0.25">
      <c r="A2" s="95"/>
      <c r="B2" s="95"/>
      <c r="C2" s="95"/>
      <c r="D2" s="95"/>
      <c r="E2" s="95"/>
      <c r="F2" s="95"/>
      <c r="G2" s="95"/>
      <c r="H2" s="95"/>
      <c r="I2" s="95"/>
      <c r="J2" s="95"/>
      <c r="K2" s="95"/>
      <c r="L2" s="95"/>
      <c r="M2" s="95"/>
      <c r="N2" s="95"/>
      <c r="O2" s="95"/>
      <c r="AMJ2" s="97"/>
    </row>
    <row r="3" spans="1:1024" ht="44.1" customHeight="1" x14ac:dyDescent="0.25">
      <c r="A3" s="95"/>
      <c r="B3" s="95"/>
      <c r="C3" s="95"/>
      <c r="D3" s="95"/>
      <c r="E3" s="95"/>
      <c r="F3" s="95"/>
      <c r="G3" s="95"/>
      <c r="H3" s="95"/>
      <c r="I3" s="95"/>
      <c r="J3" s="95"/>
      <c r="K3" s="95"/>
      <c r="L3" s="95"/>
      <c r="M3" s="95"/>
      <c r="N3" s="95"/>
      <c r="O3" s="95"/>
      <c r="AMJ3" s="97"/>
    </row>
    <row r="4" spans="1:1024" ht="44.1" customHeight="1" thickBot="1" x14ac:dyDescent="0.3">
      <c r="A4" s="95"/>
      <c r="B4" s="95"/>
      <c r="C4" s="95"/>
      <c r="D4" s="95"/>
      <c r="E4" s="95"/>
      <c r="F4" s="95"/>
      <c r="G4" s="95"/>
      <c r="H4" s="95"/>
      <c r="I4" s="95"/>
      <c r="J4" s="95"/>
      <c r="K4" s="95"/>
      <c r="L4" s="95"/>
      <c r="M4" s="95"/>
      <c r="N4" s="95"/>
      <c r="O4" s="95"/>
      <c r="AMJ4" s="97"/>
    </row>
    <row r="5" spans="1:1024" s="98" customFormat="1" ht="44.1" customHeight="1" thickBot="1" x14ac:dyDescent="0.25">
      <c r="A5" s="560" t="s">
        <v>36</v>
      </c>
      <c r="B5" s="560"/>
      <c r="C5" s="560"/>
      <c r="D5" s="560"/>
      <c r="E5" s="560"/>
      <c r="F5" s="560"/>
      <c r="G5" s="560"/>
      <c r="H5" s="560"/>
      <c r="I5" s="560"/>
      <c r="J5" s="560"/>
      <c r="K5" s="560"/>
      <c r="L5" s="560"/>
      <c r="M5" s="560"/>
      <c r="N5" s="560"/>
      <c r="O5" s="560"/>
    </row>
    <row r="6" spans="1:1024" s="98" customFormat="1" ht="135" customHeight="1" thickBot="1" x14ac:dyDescent="0.25">
      <c r="A6" s="561" t="s">
        <v>37</v>
      </c>
      <c r="B6" s="561"/>
      <c r="C6" s="561"/>
      <c r="D6" s="561"/>
      <c r="E6" s="561"/>
      <c r="F6" s="561" t="s">
        <v>38</v>
      </c>
      <c r="G6" s="561"/>
      <c r="H6" s="561"/>
      <c r="I6" s="561"/>
      <c r="J6" s="561"/>
      <c r="K6" s="562" t="s">
        <v>286</v>
      </c>
      <c r="L6" s="562"/>
      <c r="M6" s="562"/>
      <c r="N6" s="562"/>
      <c r="O6" s="562"/>
    </row>
    <row r="7" spans="1:1024" ht="27" thickBot="1" x14ac:dyDescent="0.3">
      <c r="A7" s="563" t="s">
        <v>40</v>
      </c>
      <c r="B7" s="563"/>
      <c r="C7" s="563"/>
      <c r="D7" s="563"/>
      <c r="E7" s="563"/>
      <c r="F7" s="563"/>
      <c r="G7" s="563"/>
      <c r="H7" s="563"/>
      <c r="I7" s="563"/>
      <c r="J7" s="563"/>
      <c r="K7" s="563"/>
      <c r="L7" s="563"/>
      <c r="M7" s="563"/>
      <c r="N7" s="563"/>
      <c r="O7" s="563"/>
      <c r="AMJ7" s="97"/>
    </row>
    <row r="8" spans="1:1024" s="99" customFormat="1" ht="23.25" customHeight="1" x14ac:dyDescent="0.2">
      <c r="A8" s="462" t="s">
        <v>287</v>
      </c>
      <c r="B8" s="462"/>
      <c r="C8" s="462"/>
      <c r="D8" s="462"/>
      <c r="E8" s="462"/>
      <c r="F8" s="462"/>
      <c r="G8" s="462"/>
      <c r="H8" s="462"/>
      <c r="I8" s="462"/>
      <c r="J8" s="462"/>
      <c r="K8" s="462"/>
      <c r="L8" s="462"/>
      <c r="M8" s="462"/>
      <c r="N8" s="462"/>
      <c r="O8" s="462"/>
    </row>
    <row r="9" spans="1:1024" s="99" customFormat="1" ht="20.100000000000001" customHeight="1" x14ac:dyDescent="0.2">
      <c r="A9" s="556" t="s">
        <v>41</v>
      </c>
      <c r="B9" s="556"/>
      <c r="C9" s="556"/>
      <c r="D9" s="556"/>
      <c r="E9" s="556"/>
      <c r="F9" s="556"/>
      <c r="G9" s="556"/>
      <c r="H9" s="556"/>
      <c r="I9" s="556"/>
      <c r="J9" s="556"/>
      <c r="K9" s="556"/>
      <c r="L9" s="556"/>
      <c r="M9" s="556"/>
      <c r="N9" s="556"/>
      <c r="O9" s="556"/>
    </row>
    <row r="10" spans="1:1024" s="99" customFormat="1" ht="20.100000000000001" customHeight="1" thickBot="1" x14ac:dyDescent="0.25">
      <c r="A10" s="556"/>
      <c r="B10" s="556"/>
      <c r="C10" s="556"/>
      <c r="D10" s="556"/>
      <c r="E10" s="556"/>
      <c r="F10" s="556"/>
      <c r="G10" s="556"/>
      <c r="H10" s="556"/>
      <c r="I10" s="556"/>
      <c r="J10" s="556"/>
      <c r="K10" s="556"/>
      <c r="L10" s="556"/>
      <c r="M10" s="556"/>
      <c r="N10" s="556"/>
      <c r="O10" s="556"/>
    </row>
    <row r="11" spans="1:1024" s="99" customFormat="1" ht="14.45" customHeight="1" thickBot="1" x14ac:dyDescent="0.25">
      <c r="A11" s="557" t="s">
        <v>244</v>
      </c>
      <c r="B11" s="557"/>
      <c r="C11" s="557"/>
      <c r="D11" s="557"/>
      <c r="E11" s="557"/>
      <c r="F11" s="557"/>
      <c r="G11" s="557"/>
      <c r="H11" s="557"/>
      <c r="I11" s="557"/>
      <c r="J11" s="557"/>
      <c r="K11" s="557"/>
      <c r="L11" s="557"/>
      <c r="M11" s="557"/>
      <c r="N11" s="557"/>
      <c r="O11" s="557"/>
      <c r="Q11" s="558" t="s">
        <v>43</v>
      </c>
      <c r="R11" s="558"/>
      <c r="S11" s="558"/>
      <c r="T11" s="558"/>
      <c r="U11" s="558"/>
      <c r="V11" s="558"/>
      <c r="W11" s="558"/>
      <c r="X11" s="558"/>
      <c r="Y11" s="558"/>
      <c r="Z11" s="558"/>
      <c r="AA11" s="558"/>
      <c r="AB11" s="558"/>
      <c r="AC11" s="558"/>
      <c r="AD11" s="558"/>
      <c r="AE11" s="558"/>
      <c r="AF11" s="558"/>
      <c r="AG11" s="558"/>
      <c r="AH11" s="558"/>
      <c r="AI11" s="558"/>
      <c r="AJ11" s="100"/>
    </row>
    <row r="12" spans="1:1024" s="99" customFormat="1" ht="15" customHeight="1" thickBot="1" x14ac:dyDescent="0.25">
      <c r="A12" s="557"/>
      <c r="B12" s="557"/>
      <c r="C12" s="557"/>
      <c r="D12" s="557"/>
      <c r="E12" s="557"/>
      <c r="F12" s="557"/>
      <c r="G12" s="557"/>
      <c r="H12" s="557"/>
      <c r="I12" s="557"/>
      <c r="J12" s="557"/>
      <c r="K12" s="557"/>
      <c r="L12" s="557"/>
      <c r="M12" s="557"/>
      <c r="N12" s="557"/>
      <c r="O12" s="557"/>
      <c r="Q12" s="558"/>
      <c r="R12" s="558"/>
      <c r="S12" s="558"/>
      <c r="T12" s="558"/>
      <c r="U12" s="558"/>
      <c r="V12" s="558"/>
      <c r="W12" s="558"/>
      <c r="X12" s="558"/>
      <c r="Y12" s="558"/>
      <c r="Z12" s="558"/>
      <c r="AA12" s="558"/>
      <c r="AB12" s="558"/>
      <c r="AC12" s="558"/>
      <c r="AD12" s="558"/>
      <c r="AE12" s="558"/>
      <c r="AF12" s="558"/>
      <c r="AG12" s="558"/>
      <c r="AH12" s="558"/>
      <c r="AI12" s="558"/>
      <c r="AJ12" s="100"/>
    </row>
    <row r="13" spans="1:1024" ht="47.25" customHeight="1" thickBot="1" x14ac:dyDescent="0.3">
      <c r="A13" s="559" t="s">
        <v>44</v>
      </c>
      <c r="B13" s="559" t="s">
        <v>45</v>
      </c>
      <c r="C13" s="559"/>
      <c r="D13" s="559"/>
      <c r="E13" s="559"/>
      <c r="F13" s="559"/>
      <c r="G13" s="559" t="s">
        <v>46</v>
      </c>
      <c r="H13" s="397" t="s">
        <v>563</v>
      </c>
      <c r="I13" s="397"/>
      <c r="J13" s="397"/>
      <c r="K13" s="397"/>
      <c r="L13" s="559" t="s">
        <v>47</v>
      </c>
      <c r="M13" s="559" t="s">
        <v>48</v>
      </c>
      <c r="N13" s="559" t="s">
        <v>49</v>
      </c>
      <c r="O13" s="554" t="s">
        <v>50</v>
      </c>
      <c r="Q13" s="549" t="s">
        <v>45</v>
      </c>
      <c r="R13" s="549"/>
      <c r="S13" s="555" t="s">
        <v>51</v>
      </c>
      <c r="T13" s="555"/>
      <c r="U13" s="555"/>
      <c r="V13" s="555"/>
      <c r="W13" s="555" t="s">
        <v>52</v>
      </c>
      <c r="X13" s="555"/>
      <c r="Y13" s="555"/>
      <c r="Z13" s="555"/>
      <c r="AA13" s="555" t="s">
        <v>53</v>
      </c>
      <c r="AB13" s="555"/>
      <c r="AC13" s="555"/>
      <c r="AD13" s="555"/>
      <c r="AE13" s="555" t="s">
        <v>54</v>
      </c>
      <c r="AF13" s="555"/>
      <c r="AG13" s="555"/>
      <c r="AH13" s="555"/>
      <c r="AI13" s="549" t="s">
        <v>55</v>
      </c>
      <c r="AMJ13" s="97"/>
    </row>
    <row r="14" spans="1:1024" s="99" customFormat="1" ht="63" customHeight="1" thickBot="1" x14ac:dyDescent="0.25">
      <c r="A14" s="559"/>
      <c r="B14" s="101" t="s">
        <v>56</v>
      </c>
      <c r="C14" s="101" t="s">
        <v>57</v>
      </c>
      <c r="D14" s="101" t="s">
        <v>58</v>
      </c>
      <c r="E14" s="101" t="s">
        <v>59</v>
      </c>
      <c r="F14" s="101" t="s">
        <v>60</v>
      </c>
      <c r="G14" s="559"/>
      <c r="H14" s="101" t="s">
        <v>61</v>
      </c>
      <c r="I14" s="101" t="s">
        <v>62</v>
      </c>
      <c r="J14" s="101" t="s">
        <v>63</v>
      </c>
      <c r="K14" s="101" t="s">
        <v>64</v>
      </c>
      <c r="L14" s="559"/>
      <c r="M14" s="559"/>
      <c r="N14" s="559"/>
      <c r="O14" s="554"/>
      <c r="Q14" s="101" t="s">
        <v>56</v>
      </c>
      <c r="R14" s="101" t="s">
        <v>57</v>
      </c>
      <c r="S14" s="102" t="s">
        <v>65</v>
      </c>
      <c r="T14" s="102" t="s">
        <v>66</v>
      </c>
      <c r="U14" s="102" t="s">
        <v>67</v>
      </c>
      <c r="V14" s="101" t="s">
        <v>68</v>
      </c>
      <c r="W14" s="102" t="s">
        <v>69</v>
      </c>
      <c r="X14" s="102" t="s">
        <v>70</v>
      </c>
      <c r="Y14" s="102" t="s">
        <v>71</v>
      </c>
      <c r="Z14" s="101" t="s">
        <v>72</v>
      </c>
      <c r="AA14" s="102" t="s">
        <v>73</v>
      </c>
      <c r="AB14" s="102" t="s">
        <v>74</v>
      </c>
      <c r="AC14" s="102" t="s">
        <v>75</v>
      </c>
      <c r="AD14" s="101" t="s">
        <v>76</v>
      </c>
      <c r="AE14" s="102" t="s">
        <v>77</v>
      </c>
      <c r="AF14" s="102" t="s">
        <v>78</v>
      </c>
      <c r="AG14" s="102" t="s">
        <v>79</v>
      </c>
      <c r="AH14" s="101" t="s">
        <v>80</v>
      </c>
      <c r="AI14" s="549"/>
    </row>
    <row r="15" spans="1:1024" s="99" customFormat="1" ht="144.75" customHeight="1" thickBot="1" x14ac:dyDescent="0.25">
      <c r="A15" s="370" t="s">
        <v>288</v>
      </c>
      <c r="B15" s="548" t="s">
        <v>478</v>
      </c>
      <c r="C15" s="103" t="s">
        <v>289</v>
      </c>
      <c r="D15" s="103" t="s">
        <v>84</v>
      </c>
      <c r="E15" s="104">
        <f t="shared" ref="E15:E18" si="0">+AI15</f>
        <v>2000</v>
      </c>
      <c r="F15" s="105" t="s">
        <v>85</v>
      </c>
      <c r="G15" s="367" t="s">
        <v>290</v>
      </c>
      <c r="H15" s="104">
        <f>+V15</f>
        <v>300</v>
      </c>
      <c r="I15" s="104">
        <f>+Z15</f>
        <v>450</v>
      </c>
      <c r="J15" s="104">
        <f>+AD15</f>
        <v>550</v>
      </c>
      <c r="K15" s="104">
        <f>+AH15</f>
        <v>700</v>
      </c>
      <c r="L15" s="550" t="s">
        <v>548</v>
      </c>
      <c r="M15" s="551" t="s">
        <v>599</v>
      </c>
      <c r="N15" s="367" t="s">
        <v>291</v>
      </c>
      <c r="O15" s="106"/>
      <c r="Q15" s="548" t="s">
        <v>478</v>
      </c>
      <c r="R15" s="184" t="s">
        <v>289</v>
      </c>
      <c r="S15" s="107">
        <v>70</v>
      </c>
      <c r="T15" s="107">
        <v>100</v>
      </c>
      <c r="U15" s="107">
        <v>130</v>
      </c>
      <c r="V15" s="108">
        <f>+IF($D15="Porcentaje",IF(AND(S15&lt;&gt;"",T15="",U15=""),S15,IF(AND(S15&lt;&gt;"",T15&lt;&gt;"",U15=""),T15,IF(AND(S15&lt;&gt;"",T15&lt;&gt;"",U15&lt;&gt;""),U15,0))),SUM(S15:U15))</f>
        <v>300</v>
      </c>
      <c r="W15" s="107">
        <v>140</v>
      </c>
      <c r="X15" s="107">
        <v>150</v>
      </c>
      <c r="Y15" s="107">
        <v>160</v>
      </c>
      <c r="Z15" s="108">
        <f>+IF($D15="Porcentaje",IF(AND(W15&lt;&gt;"",X15="",Y15=""),W15,IF(AND(W15&lt;&gt;"",X15&lt;&gt;"",Y15=""),X15,IF(AND(W15&lt;&gt;"",X15&lt;&gt;"",Y15&lt;&gt;""),Y15,0))),SUM(W15:Y15))</f>
        <v>450</v>
      </c>
      <c r="AA15" s="107">
        <v>170</v>
      </c>
      <c r="AB15" s="107">
        <v>180</v>
      </c>
      <c r="AC15" s="107">
        <v>200</v>
      </c>
      <c r="AD15" s="108">
        <f>+IF($D15="Porcentaje",IF(AND(AA15&lt;&gt;"",AB15="",AC15=""),AA15,IF(AND(AA15&lt;&gt;"",AB15&lt;&gt;"",AC15=""),AB15,IF(AND(AA15&lt;&gt;"",AB15&lt;&gt;"",AC15&lt;&gt;""),AC15,0))),SUM(AA15:AC15))</f>
        <v>550</v>
      </c>
      <c r="AE15" s="107">
        <v>210</v>
      </c>
      <c r="AF15" s="107">
        <v>230</v>
      </c>
      <c r="AG15" s="107">
        <v>260</v>
      </c>
      <c r="AH15" s="108">
        <f>+IF($D15="Porcentaje",IF(AND(AE15&lt;&gt;"",AF15="",AG15=""),AE15,IF(AND(AE15&lt;&gt;"",AF15&lt;&gt;"",AG15=""),AF15,IF(AND(AE15&lt;&gt;"",AF15&lt;&gt;"",AG15&lt;&gt;""),AG15,0))),SUM(AE15:AG15))</f>
        <v>700</v>
      </c>
      <c r="AI15" s="108">
        <f>+IFERROR(IF(D15="Porcentaje",IF(AND(COUNT(S15:U15)&gt;=0,COUNT(W15:Y15)=0,COUNT(AA15:AC15)=0,COUNT(AE15:AG15)=0),V15,IF(AND(COUNT(S15:U15)&gt;=1,COUNT(W15:Y15)&gt;=1,COUNT(AA15:AC15)=0,COUNT(AE15:AG15)=0),Z15,IF(AND(COUNT(S15:U15)&gt;=1,COUNT(W15:Y15)&gt;=1,COUNT(AA15:AC15)&gt;=1,COUNT(AE15:AG15)=0),AD15,IF(AND(COUNT(S15:U15)&gt;=1,COUNT(W15:Y15)&gt;=1,COUNT(AA15:AC15)&gt;=1,COUNT(AE15:AG15)&gt;=1),AH15,"-")))),SUM(V15,Z15,AD15,AH15)),"-")</f>
        <v>2000</v>
      </c>
    </row>
    <row r="16" spans="1:1024" s="99" customFormat="1" ht="144.75" customHeight="1" thickBot="1" x14ac:dyDescent="0.25">
      <c r="A16" s="368"/>
      <c r="B16" s="548"/>
      <c r="C16" s="103" t="s">
        <v>292</v>
      </c>
      <c r="D16" s="103" t="s">
        <v>84</v>
      </c>
      <c r="E16" s="104">
        <f t="shared" si="0"/>
        <v>700000</v>
      </c>
      <c r="F16" s="105" t="s">
        <v>85</v>
      </c>
      <c r="G16" s="369"/>
      <c r="H16" s="104">
        <f>+V16</f>
        <v>105000</v>
      </c>
      <c r="I16" s="104">
        <f>+Z16</f>
        <v>157500</v>
      </c>
      <c r="J16" s="104">
        <f>+AD16</f>
        <v>192500</v>
      </c>
      <c r="K16" s="104">
        <f>+AH16</f>
        <v>245000</v>
      </c>
      <c r="L16" s="548"/>
      <c r="M16" s="552"/>
      <c r="N16" s="369"/>
      <c r="O16" s="106"/>
      <c r="Q16" s="548"/>
      <c r="R16" s="184" t="s">
        <v>292</v>
      </c>
      <c r="S16" s="107">
        <v>24500</v>
      </c>
      <c r="T16" s="107">
        <v>35000</v>
      </c>
      <c r="U16" s="107">
        <v>45500</v>
      </c>
      <c r="V16" s="108">
        <f t="shared" ref="V16:V19" si="1">+IF($D16="Porcentaje",IF(AND(S16&lt;&gt;"",T16="",U16=""),S16,IF(AND(S16&lt;&gt;"",T16&lt;&gt;"",U16=""),T16,IF(AND(S16&lt;&gt;"",T16&lt;&gt;"",U16&lt;&gt;""),U16,0))),SUM(S16:U16))</f>
        <v>105000</v>
      </c>
      <c r="W16" s="107">
        <v>49000</v>
      </c>
      <c r="X16" s="107">
        <v>52500</v>
      </c>
      <c r="Y16" s="107">
        <v>56000</v>
      </c>
      <c r="Z16" s="108">
        <f t="shared" ref="Z16:Z19" si="2">+IF($D16="Porcentaje",IF(AND(W16&lt;&gt;"",X16="",Y16=""),W16,IF(AND(W16&lt;&gt;"",X16&lt;&gt;"",Y16=""),X16,IF(AND(W16&lt;&gt;"",X16&lt;&gt;"",Y16&lt;&gt;""),Y16,0))),SUM(W16:Y16))</f>
        <v>157500</v>
      </c>
      <c r="AA16" s="107">
        <v>59500</v>
      </c>
      <c r="AB16" s="107">
        <v>63000</v>
      </c>
      <c r="AC16" s="107">
        <v>70000</v>
      </c>
      <c r="AD16" s="108">
        <f t="shared" ref="AD16:AD19" si="3">+IF($D16="Porcentaje",IF(AND(AA16&lt;&gt;"",AB16="",AC16=""),AA16,IF(AND(AA16&lt;&gt;"",AB16&lt;&gt;"",AC16=""),AB16,IF(AND(AA16&lt;&gt;"",AB16&lt;&gt;"",AC16&lt;&gt;""),AC16,0))),SUM(AA16:AC16))</f>
        <v>192500</v>
      </c>
      <c r="AE16" s="107">
        <v>73500</v>
      </c>
      <c r="AF16" s="107">
        <v>80500</v>
      </c>
      <c r="AG16" s="107">
        <v>91000</v>
      </c>
      <c r="AH16" s="108">
        <f t="shared" ref="AH16:AH19" si="4">+IF($D16="Porcentaje",IF(AND(AE16&lt;&gt;"",AF16="",AG16=""),AE16,IF(AND(AE16&lt;&gt;"",AF16&lt;&gt;"",AG16=""),AF16,IF(AND(AE16&lt;&gt;"",AF16&lt;&gt;"",AG16&lt;&gt;""),AG16,0))),SUM(AE16:AG16))</f>
        <v>245000</v>
      </c>
      <c r="AI16" s="108">
        <f t="shared" ref="AI16:AI19" si="5">+IFERROR(IF(D16="Porcentaje",IF(AND(COUNT(S16:U16)&gt;=0,COUNT(W16:Y16)=0,COUNT(AA16:AC16)=0,COUNT(AE16:AG16)=0),V16,IF(AND(COUNT(S16:U16)&gt;=1,COUNT(W16:Y16)&gt;=1,COUNT(AA16:AC16)=0,COUNT(AE16:AG16)=0),Z16,IF(AND(COUNT(S16:U16)&gt;=1,COUNT(W16:Y16)&gt;=1,COUNT(AA16:AC16)&gt;=1,COUNT(AE16:AG16)=0),AD16,IF(AND(COUNT(S16:U16)&gt;=1,COUNT(W16:Y16)&gt;=1,COUNT(AA16:AC16)&gt;=1,COUNT(AE16:AG16)&gt;=1),AH16,"-")))),SUM(V16,Z16,AD16,AH16)),"-")</f>
        <v>700000</v>
      </c>
    </row>
    <row r="17" spans="1:35" s="99" customFormat="1" ht="147" customHeight="1" thickBot="1" x14ac:dyDescent="0.25">
      <c r="A17" s="368"/>
      <c r="B17" s="548" t="s">
        <v>293</v>
      </c>
      <c r="C17" s="103" t="s">
        <v>294</v>
      </c>
      <c r="D17" s="103" t="s">
        <v>84</v>
      </c>
      <c r="E17" s="104">
        <f t="shared" si="0"/>
        <v>2300</v>
      </c>
      <c r="F17" s="105" t="s">
        <v>101</v>
      </c>
      <c r="G17" s="367" t="s">
        <v>295</v>
      </c>
      <c r="H17" s="104">
        <f>+V17</f>
        <v>250</v>
      </c>
      <c r="I17" s="104">
        <f>+Z17</f>
        <v>450</v>
      </c>
      <c r="J17" s="104">
        <f>+AD17</f>
        <v>700</v>
      </c>
      <c r="K17" s="104">
        <f>+AH17</f>
        <v>900</v>
      </c>
      <c r="L17" s="548"/>
      <c r="M17" s="552"/>
      <c r="N17" s="367" t="s">
        <v>296</v>
      </c>
      <c r="O17" s="106"/>
      <c r="Q17" s="548" t="s">
        <v>293</v>
      </c>
      <c r="R17" s="184" t="s">
        <v>294</v>
      </c>
      <c r="S17" s="107">
        <v>60</v>
      </c>
      <c r="T17" s="107">
        <v>80</v>
      </c>
      <c r="U17" s="107">
        <v>110</v>
      </c>
      <c r="V17" s="108">
        <f t="shared" si="1"/>
        <v>250</v>
      </c>
      <c r="W17" s="107">
        <v>120</v>
      </c>
      <c r="X17" s="107">
        <v>150</v>
      </c>
      <c r="Y17" s="107">
        <v>180</v>
      </c>
      <c r="Z17" s="108">
        <f t="shared" si="2"/>
        <v>450</v>
      </c>
      <c r="AA17" s="107">
        <v>210</v>
      </c>
      <c r="AB17" s="107">
        <v>230</v>
      </c>
      <c r="AC17" s="107">
        <v>260</v>
      </c>
      <c r="AD17" s="108">
        <f t="shared" si="3"/>
        <v>700</v>
      </c>
      <c r="AE17" s="107">
        <v>280</v>
      </c>
      <c r="AF17" s="107">
        <v>300</v>
      </c>
      <c r="AG17" s="107">
        <v>320</v>
      </c>
      <c r="AH17" s="108">
        <f t="shared" si="4"/>
        <v>900</v>
      </c>
      <c r="AI17" s="108">
        <f t="shared" si="5"/>
        <v>2300</v>
      </c>
    </row>
    <row r="18" spans="1:35" s="99" customFormat="1" ht="147" customHeight="1" thickBot="1" x14ac:dyDescent="0.25">
      <c r="A18" s="368"/>
      <c r="B18" s="548"/>
      <c r="C18" s="103" t="s">
        <v>292</v>
      </c>
      <c r="D18" s="103" t="s">
        <v>84</v>
      </c>
      <c r="E18" s="104">
        <f t="shared" si="0"/>
        <v>3220000</v>
      </c>
      <c r="F18" s="105" t="s">
        <v>101</v>
      </c>
      <c r="G18" s="368"/>
      <c r="H18" s="104">
        <f>+V18</f>
        <v>350000</v>
      </c>
      <c r="I18" s="104">
        <f>+Z18</f>
        <v>630000</v>
      </c>
      <c r="J18" s="104">
        <f>+AD18</f>
        <v>980000</v>
      </c>
      <c r="K18" s="104">
        <f>+AH18</f>
        <v>1260000</v>
      </c>
      <c r="L18" s="548"/>
      <c r="M18" s="552"/>
      <c r="N18" s="368"/>
      <c r="O18" s="106"/>
      <c r="Q18" s="548"/>
      <c r="R18" s="184" t="s">
        <v>292</v>
      </c>
      <c r="S18" s="107">
        <v>84000</v>
      </c>
      <c r="T18" s="107">
        <v>112000</v>
      </c>
      <c r="U18" s="107">
        <v>154000</v>
      </c>
      <c r="V18" s="108">
        <f t="shared" si="1"/>
        <v>350000</v>
      </c>
      <c r="W18" s="107">
        <v>168000</v>
      </c>
      <c r="X18" s="107">
        <v>210000</v>
      </c>
      <c r="Y18" s="107">
        <v>252000</v>
      </c>
      <c r="Z18" s="108">
        <f t="shared" si="2"/>
        <v>630000</v>
      </c>
      <c r="AA18" s="107">
        <v>294000</v>
      </c>
      <c r="AB18" s="107">
        <v>322000</v>
      </c>
      <c r="AC18" s="107">
        <v>364000</v>
      </c>
      <c r="AD18" s="108">
        <f t="shared" si="3"/>
        <v>980000</v>
      </c>
      <c r="AE18" s="107">
        <v>392000</v>
      </c>
      <c r="AF18" s="107">
        <v>420000</v>
      </c>
      <c r="AG18" s="107">
        <v>448000</v>
      </c>
      <c r="AH18" s="108">
        <f t="shared" si="4"/>
        <v>1260000</v>
      </c>
      <c r="AI18" s="108">
        <f t="shared" si="5"/>
        <v>3220000</v>
      </c>
    </row>
    <row r="19" spans="1:35" s="99" customFormat="1" ht="147" customHeight="1" thickBot="1" x14ac:dyDescent="0.25">
      <c r="A19" s="369"/>
      <c r="B19" s="548"/>
      <c r="C19" s="103" t="s">
        <v>297</v>
      </c>
      <c r="D19" s="103" t="s">
        <v>84</v>
      </c>
      <c r="E19" s="104">
        <f>+AI19</f>
        <v>2560</v>
      </c>
      <c r="F19" s="105" t="s">
        <v>101</v>
      </c>
      <c r="G19" s="369"/>
      <c r="H19" s="104">
        <f>+V19</f>
        <v>880</v>
      </c>
      <c r="I19" s="104">
        <f>+Z19</f>
        <v>560</v>
      </c>
      <c r="J19" s="104">
        <f>+AD19</f>
        <v>640</v>
      </c>
      <c r="K19" s="104">
        <f>+AH19</f>
        <v>480</v>
      </c>
      <c r="L19" s="548"/>
      <c r="M19" s="553"/>
      <c r="N19" s="369"/>
      <c r="O19" s="106"/>
      <c r="Q19" s="548"/>
      <c r="R19" s="184" t="s">
        <v>297</v>
      </c>
      <c r="S19" s="107">
        <v>480</v>
      </c>
      <c r="T19" s="107">
        <v>160</v>
      </c>
      <c r="U19" s="107">
        <v>240</v>
      </c>
      <c r="V19" s="108">
        <f t="shared" si="1"/>
        <v>880</v>
      </c>
      <c r="W19" s="107">
        <v>80</v>
      </c>
      <c r="X19" s="107">
        <v>240</v>
      </c>
      <c r="Y19" s="107">
        <v>240</v>
      </c>
      <c r="Z19" s="108">
        <f t="shared" si="2"/>
        <v>560</v>
      </c>
      <c r="AA19" s="107">
        <v>240</v>
      </c>
      <c r="AB19" s="107">
        <v>160</v>
      </c>
      <c r="AC19" s="107">
        <v>240</v>
      </c>
      <c r="AD19" s="108">
        <f t="shared" si="3"/>
        <v>640</v>
      </c>
      <c r="AE19" s="107">
        <v>160</v>
      </c>
      <c r="AF19" s="107">
        <v>160</v>
      </c>
      <c r="AG19" s="107">
        <v>160</v>
      </c>
      <c r="AH19" s="108">
        <f t="shared" si="4"/>
        <v>480</v>
      </c>
      <c r="AI19" s="108">
        <f t="shared" si="5"/>
        <v>2560</v>
      </c>
    </row>
    <row r="20" spans="1:35" s="97" customFormat="1" ht="270" customHeight="1" x14ac:dyDescent="0.2"/>
    <row r="21" spans="1:35" s="97" customFormat="1" ht="166.5" customHeight="1" x14ac:dyDescent="0.2"/>
    <row r="22" spans="1:35" s="97" customFormat="1" ht="182.25" customHeight="1" x14ac:dyDescent="0.2"/>
    <row r="23" spans="1:35" s="97" customFormat="1" ht="63" customHeight="1" x14ac:dyDescent="0.2"/>
    <row r="24" spans="1:35" s="97" customFormat="1" ht="99" customHeight="1" x14ac:dyDescent="0.2"/>
    <row r="25" spans="1:35" s="97" customFormat="1" ht="121.5" customHeight="1" x14ac:dyDescent="0.2"/>
    <row r="26" spans="1:35" s="97" customFormat="1" ht="117.75" customHeight="1" x14ac:dyDescent="0.2"/>
    <row r="27" spans="1:35" s="97" customFormat="1" ht="116.25" customHeight="1" x14ac:dyDescent="0.2"/>
    <row r="28" spans="1:35" s="97" customFormat="1" ht="91.5" customHeight="1" x14ac:dyDescent="0.2"/>
    <row r="29" spans="1:35" s="97" customFormat="1" ht="91.5" customHeight="1" x14ac:dyDescent="0.2"/>
  </sheetData>
  <mergeCells count="34">
    <mergeCell ref="A8:O8"/>
    <mergeCell ref="A5:O5"/>
    <mergeCell ref="A6:E6"/>
    <mergeCell ref="F6:J6"/>
    <mergeCell ref="K6:O6"/>
    <mergeCell ref="A7:O7"/>
    <mergeCell ref="AA13:AD13"/>
    <mergeCell ref="AE13:AH13"/>
    <mergeCell ref="A9:O10"/>
    <mergeCell ref="A11:O12"/>
    <mergeCell ref="Q11:AI12"/>
    <mergeCell ref="A13:A14"/>
    <mergeCell ref="B13:F13"/>
    <mergeCell ref="G13:G14"/>
    <mergeCell ref="H13:K13"/>
    <mergeCell ref="L13:L14"/>
    <mergeCell ref="M13:M14"/>
    <mergeCell ref="N13:N14"/>
    <mergeCell ref="N17:N19"/>
    <mergeCell ref="Q17:Q19"/>
    <mergeCell ref="AI13:AI14"/>
    <mergeCell ref="A15:A19"/>
    <mergeCell ref="B15:B16"/>
    <mergeCell ref="G15:G16"/>
    <mergeCell ref="L15:L19"/>
    <mergeCell ref="M15:M19"/>
    <mergeCell ref="N15:N16"/>
    <mergeCell ref="Q15:Q16"/>
    <mergeCell ref="B17:B19"/>
    <mergeCell ref="G17:G19"/>
    <mergeCell ref="O13:O14"/>
    <mergeCell ref="Q13:R13"/>
    <mergeCell ref="S13:V13"/>
    <mergeCell ref="W13:Z13"/>
  </mergeCells>
  <dataValidations count="2">
    <dataValidation type="list" allowBlank="1" showInputMessage="1" showErrorMessage="1" sqref="D15:D19" xr:uid="{00000000-0002-0000-0D00-000000000000}">
      <formula1>"Unidad,Porcentaje,Monetario"</formula1>
      <formula2>0</formula2>
    </dataValidation>
    <dataValidation type="list" allowBlank="1" showInputMessage="1" showErrorMessage="1" sqref="F15:F19" xr:uid="{00000000-0002-0000-0D00-000001000000}">
      <formula1>"A,B,C"</formula1>
      <formula2>0</formula2>
    </dataValidation>
  </dataValidations>
  <pageMargins left="0.95" right="0.32986111111111099" top="0.76388888888888895" bottom="0.77361111111111103" header="0.51180555555555496" footer="0.51180555555555496"/>
  <pageSetup scale="17"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2"/>
  <dimension ref="A1:AMJ35"/>
  <sheetViews>
    <sheetView showGridLines="0" zoomScale="60" zoomScaleNormal="60" zoomScaleSheetLayoutView="10" workbookViewId="0"/>
  </sheetViews>
  <sheetFormatPr baseColWidth="10" defaultColWidth="10.625" defaultRowHeight="15" x14ac:dyDescent="0.2"/>
  <cols>
    <col min="1" max="2" width="35.375" style="114" customWidth="1"/>
    <col min="3" max="3" width="32.875" style="114" customWidth="1"/>
    <col min="4" max="4" width="25.625" style="114" customWidth="1"/>
    <col min="5" max="6" width="19.25" style="114" customWidth="1"/>
    <col min="7" max="7" width="37.625" style="114" customWidth="1"/>
    <col min="8" max="11" width="15.625" style="114" customWidth="1"/>
    <col min="12" max="12" width="22.125" style="114" customWidth="1"/>
    <col min="13" max="13" width="27.25" style="114" customWidth="1"/>
    <col min="14" max="15" width="31.75" style="114" customWidth="1"/>
    <col min="16" max="16" width="10.625" style="113"/>
    <col min="17" max="17" width="23.875" style="114" customWidth="1"/>
    <col min="18" max="18" width="25" style="114" customWidth="1"/>
    <col min="19" max="28" width="11.875" style="114" customWidth="1"/>
    <col min="29" max="29" width="14.875" style="114" customWidth="1"/>
    <col min="30" max="30" width="13.75" style="114" customWidth="1"/>
    <col min="31" max="31" width="11.875" style="114" customWidth="1"/>
    <col min="32" max="32" width="13.25" style="114" customWidth="1"/>
    <col min="33" max="33" width="13.75" style="114" customWidth="1"/>
    <col min="34" max="36" width="11.875" style="114" customWidth="1"/>
    <col min="37" max="1023" width="10.625" style="114"/>
    <col min="1024" max="1024" width="11" style="113" customWidth="1"/>
    <col min="1025" max="16384" width="10.625" style="113"/>
  </cols>
  <sheetData>
    <row r="1" spans="1:1023" ht="44.1" customHeight="1" x14ac:dyDescent="0.2">
      <c r="A1" s="112"/>
      <c r="B1" s="112"/>
      <c r="C1" s="112"/>
      <c r="D1" s="112"/>
      <c r="E1" s="112"/>
      <c r="F1" s="112"/>
      <c r="G1" s="112"/>
      <c r="H1" s="112"/>
      <c r="I1" s="112"/>
      <c r="J1" s="112"/>
      <c r="K1" s="112"/>
      <c r="L1" s="112"/>
      <c r="M1" s="112"/>
      <c r="N1" s="112"/>
      <c r="O1" s="112"/>
    </row>
    <row r="2" spans="1:1023" ht="44.1" customHeight="1" x14ac:dyDescent="0.2">
      <c r="A2" s="112"/>
      <c r="B2" s="112"/>
      <c r="C2" s="112"/>
      <c r="D2" s="112"/>
      <c r="E2" s="112"/>
      <c r="F2" s="112"/>
      <c r="G2" s="112"/>
      <c r="H2" s="112"/>
      <c r="I2" s="112"/>
      <c r="J2" s="112"/>
      <c r="K2" s="112"/>
      <c r="L2" s="112"/>
      <c r="M2" s="112"/>
      <c r="N2" s="112"/>
      <c r="O2" s="112"/>
    </row>
    <row r="3" spans="1:1023" ht="44.1" customHeight="1" x14ac:dyDescent="0.2">
      <c r="A3" s="112"/>
      <c r="B3" s="112"/>
      <c r="C3" s="112"/>
      <c r="D3" s="112"/>
      <c r="E3" s="112"/>
      <c r="F3" s="112"/>
      <c r="G3" s="112"/>
      <c r="H3" s="112"/>
      <c r="I3" s="112"/>
      <c r="J3" s="112"/>
      <c r="K3" s="112"/>
      <c r="L3" s="112"/>
      <c r="M3" s="112"/>
      <c r="N3" s="112"/>
      <c r="O3" s="112"/>
    </row>
    <row r="4" spans="1:1023" ht="44.1" customHeight="1" thickBot="1" x14ac:dyDescent="0.25">
      <c r="A4" s="112"/>
      <c r="B4" s="112"/>
      <c r="C4" s="112"/>
      <c r="D4" s="112"/>
      <c r="E4" s="112"/>
      <c r="F4" s="112"/>
      <c r="G4" s="112"/>
      <c r="H4" s="112"/>
      <c r="I4" s="112"/>
      <c r="J4" s="112"/>
      <c r="K4" s="112"/>
      <c r="L4" s="112"/>
      <c r="M4" s="112"/>
      <c r="N4" s="112"/>
      <c r="O4" s="112"/>
    </row>
    <row r="5" spans="1:1023" s="115" customFormat="1" ht="44.1" customHeight="1" thickBot="1" x14ac:dyDescent="0.25">
      <c r="A5" s="463" t="s">
        <v>36</v>
      </c>
      <c r="B5" s="463"/>
      <c r="C5" s="463"/>
      <c r="D5" s="463"/>
      <c r="E5" s="463"/>
      <c r="F5" s="463"/>
      <c r="G5" s="463"/>
      <c r="H5" s="463"/>
      <c r="I5" s="463"/>
      <c r="J5" s="463"/>
      <c r="K5" s="463"/>
      <c r="L5" s="463"/>
      <c r="M5" s="463"/>
      <c r="N5" s="463"/>
      <c r="O5" s="463"/>
      <c r="P5" s="113"/>
    </row>
    <row r="6" spans="1:1023" s="115" customFormat="1" ht="135" customHeight="1" thickBot="1" x14ac:dyDescent="0.25">
      <c r="A6" s="464" t="s">
        <v>327</v>
      </c>
      <c r="B6" s="464"/>
      <c r="C6" s="464"/>
      <c r="D6" s="464"/>
      <c r="E6" s="464"/>
      <c r="F6" s="464" t="s">
        <v>328</v>
      </c>
      <c r="G6" s="464"/>
      <c r="H6" s="464"/>
      <c r="I6" s="464"/>
      <c r="J6" s="464"/>
      <c r="K6" s="465" t="s">
        <v>329</v>
      </c>
      <c r="L6" s="465"/>
      <c r="M6" s="465"/>
      <c r="N6" s="465"/>
      <c r="O6" s="465"/>
      <c r="P6" s="113"/>
    </row>
    <row r="7" spans="1:1023" ht="27" thickBot="1" x14ac:dyDescent="0.25">
      <c r="A7" s="576" t="s">
        <v>40</v>
      </c>
      <c r="B7" s="576"/>
      <c r="C7" s="576"/>
      <c r="D7" s="576"/>
      <c r="E7" s="576"/>
      <c r="F7" s="576"/>
      <c r="G7" s="576"/>
      <c r="H7" s="576"/>
      <c r="I7" s="576"/>
      <c r="J7" s="576"/>
      <c r="K7" s="576"/>
      <c r="L7" s="576"/>
      <c r="M7" s="576"/>
      <c r="N7" s="576"/>
      <c r="O7" s="576"/>
    </row>
    <row r="8" spans="1:1023" s="118" customFormat="1" ht="23.25" customHeight="1" x14ac:dyDescent="0.2">
      <c r="A8" s="462" t="s">
        <v>381</v>
      </c>
      <c r="B8" s="462"/>
      <c r="C8" s="462"/>
      <c r="D8" s="462"/>
      <c r="E8" s="462"/>
      <c r="F8" s="462"/>
      <c r="G8" s="462"/>
      <c r="H8" s="462"/>
      <c r="I8" s="462"/>
      <c r="J8" s="462"/>
      <c r="K8" s="462"/>
      <c r="L8" s="462"/>
      <c r="M8" s="462"/>
      <c r="N8" s="462"/>
      <c r="O8" s="462"/>
      <c r="P8" s="113"/>
    </row>
    <row r="9" spans="1:1023" s="118" customFormat="1" ht="20.100000000000001" customHeight="1" x14ac:dyDescent="0.2">
      <c r="A9" s="572" t="s">
        <v>41</v>
      </c>
      <c r="B9" s="572"/>
      <c r="C9" s="572"/>
      <c r="D9" s="572"/>
      <c r="E9" s="572"/>
      <c r="F9" s="572"/>
      <c r="G9" s="572"/>
      <c r="H9" s="572"/>
      <c r="I9" s="572"/>
      <c r="J9" s="572"/>
      <c r="K9" s="572"/>
      <c r="L9" s="572"/>
      <c r="M9" s="572"/>
      <c r="N9" s="572"/>
      <c r="O9" s="572"/>
      <c r="P9" s="113"/>
    </row>
    <row r="10" spans="1:1023" s="118" customFormat="1" ht="20.100000000000001" customHeight="1" thickBot="1" x14ac:dyDescent="0.25">
      <c r="A10" s="572"/>
      <c r="B10" s="572"/>
      <c r="C10" s="572"/>
      <c r="D10" s="572"/>
      <c r="E10" s="572"/>
      <c r="F10" s="572"/>
      <c r="G10" s="572"/>
      <c r="H10" s="572"/>
      <c r="I10" s="572"/>
      <c r="J10" s="572"/>
      <c r="K10" s="572"/>
      <c r="L10" s="572"/>
      <c r="M10" s="572"/>
      <c r="N10" s="572"/>
      <c r="O10" s="572"/>
      <c r="P10" s="113"/>
    </row>
    <row r="11" spans="1:1023" s="118" customFormat="1" ht="14.45" customHeight="1" thickBot="1" x14ac:dyDescent="0.25">
      <c r="A11" s="573" t="s">
        <v>42</v>
      </c>
      <c r="B11" s="573"/>
      <c r="C11" s="573"/>
      <c r="D11" s="573"/>
      <c r="E11" s="573"/>
      <c r="F11" s="573"/>
      <c r="G11" s="573"/>
      <c r="H11" s="573"/>
      <c r="I11" s="573"/>
      <c r="J11" s="573"/>
      <c r="K11" s="573"/>
      <c r="L11" s="573"/>
      <c r="M11" s="573"/>
      <c r="N11" s="573"/>
      <c r="O11" s="573"/>
      <c r="P11" s="113"/>
      <c r="Q11" s="574" t="s">
        <v>43</v>
      </c>
      <c r="R11" s="574"/>
      <c r="S11" s="574"/>
      <c r="T11" s="574"/>
      <c r="U11" s="574"/>
      <c r="V11" s="574"/>
      <c r="W11" s="574"/>
      <c r="X11" s="574"/>
      <c r="Y11" s="574"/>
      <c r="Z11" s="574"/>
      <c r="AA11" s="574"/>
      <c r="AB11" s="574"/>
      <c r="AC11" s="574"/>
      <c r="AD11" s="574"/>
      <c r="AE11" s="574"/>
      <c r="AF11" s="574"/>
      <c r="AG11" s="574"/>
      <c r="AH11" s="574"/>
      <c r="AI11" s="574"/>
      <c r="AJ11" s="138"/>
    </row>
    <row r="12" spans="1:1023" s="118" customFormat="1" ht="15" customHeight="1" thickBot="1" x14ac:dyDescent="0.25">
      <c r="A12" s="573"/>
      <c r="B12" s="573"/>
      <c r="C12" s="573"/>
      <c r="D12" s="573"/>
      <c r="E12" s="573"/>
      <c r="F12" s="573"/>
      <c r="G12" s="573"/>
      <c r="H12" s="573"/>
      <c r="I12" s="573"/>
      <c r="J12" s="573"/>
      <c r="K12" s="573"/>
      <c r="L12" s="573"/>
      <c r="M12" s="573"/>
      <c r="N12" s="573"/>
      <c r="O12" s="573"/>
      <c r="P12" s="113"/>
      <c r="Q12" s="574"/>
      <c r="R12" s="574"/>
      <c r="S12" s="574"/>
      <c r="T12" s="574"/>
      <c r="U12" s="574"/>
      <c r="V12" s="574"/>
      <c r="W12" s="574"/>
      <c r="X12" s="574"/>
      <c r="Y12" s="574"/>
      <c r="Z12" s="574"/>
      <c r="AA12" s="574"/>
      <c r="AB12" s="574"/>
      <c r="AC12" s="574"/>
      <c r="AD12" s="574"/>
      <c r="AE12" s="574"/>
      <c r="AF12" s="574"/>
      <c r="AG12" s="574"/>
      <c r="AH12" s="574"/>
      <c r="AI12" s="574"/>
      <c r="AJ12" s="138"/>
    </row>
    <row r="13" spans="1:1023" ht="47.25" customHeight="1" thickBot="1" x14ac:dyDescent="0.25">
      <c r="A13" s="559" t="s">
        <v>44</v>
      </c>
      <c r="B13" s="559" t="s">
        <v>45</v>
      </c>
      <c r="C13" s="559"/>
      <c r="D13" s="559"/>
      <c r="E13" s="559"/>
      <c r="F13" s="559"/>
      <c r="G13" s="559" t="s">
        <v>46</v>
      </c>
      <c r="H13" s="397" t="s">
        <v>563</v>
      </c>
      <c r="I13" s="397"/>
      <c r="J13" s="397"/>
      <c r="K13" s="397"/>
      <c r="L13" s="559" t="s">
        <v>47</v>
      </c>
      <c r="M13" s="559" t="s">
        <v>48</v>
      </c>
      <c r="N13" s="559" t="s">
        <v>49</v>
      </c>
      <c r="O13" s="554" t="s">
        <v>50</v>
      </c>
      <c r="Q13" s="571" t="s">
        <v>45</v>
      </c>
      <c r="R13" s="571"/>
      <c r="S13" s="575" t="s">
        <v>51</v>
      </c>
      <c r="T13" s="575"/>
      <c r="U13" s="575"/>
      <c r="V13" s="575"/>
      <c r="W13" s="575" t="s">
        <v>52</v>
      </c>
      <c r="X13" s="575"/>
      <c r="Y13" s="575"/>
      <c r="Z13" s="575"/>
      <c r="AA13" s="575" t="s">
        <v>53</v>
      </c>
      <c r="AB13" s="575"/>
      <c r="AC13" s="575"/>
      <c r="AD13" s="575"/>
      <c r="AE13" s="575" t="s">
        <v>54</v>
      </c>
      <c r="AF13" s="575"/>
      <c r="AG13" s="575"/>
      <c r="AH13" s="575"/>
      <c r="AI13" s="571" t="s">
        <v>55</v>
      </c>
      <c r="AMI13" s="113"/>
    </row>
    <row r="14" spans="1:1023" s="118" customFormat="1" ht="63" customHeight="1" thickBot="1" x14ac:dyDescent="0.25">
      <c r="A14" s="559"/>
      <c r="B14" s="139" t="s">
        <v>56</v>
      </c>
      <c r="C14" s="139" t="s">
        <v>57</v>
      </c>
      <c r="D14" s="140" t="s">
        <v>58</v>
      </c>
      <c r="E14" s="139" t="s">
        <v>59</v>
      </c>
      <c r="F14" s="139" t="s">
        <v>60</v>
      </c>
      <c r="G14" s="559"/>
      <c r="H14" s="139" t="s">
        <v>61</v>
      </c>
      <c r="I14" s="139" t="s">
        <v>62</v>
      </c>
      <c r="J14" s="139" t="s">
        <v>63</v>
      </c>
      <c r="K14" s="139" t="s">
        <v>64</v>
      </c>
      <c r="L14" s="559"/>
      <c r="M14" s="559"/>
      <c r="N14" s="559"/>
      <c r="O14" s="554"/>
      <c r="P14" s="113"/>
      <c r="Q14" s="139" t="s">
        <v>56</v>
      </c>
      <c r="R14" s="139" t="s">
        <v>57</v>
      </c>
      <c r="S14" s="139" t="s">
        <v>65</v>
      </c>
      <c r="T14" s="139" t="s">
        <v>66</v>
      </c>
      <c r="U14" s="139" t="s">
        <v>67</v>
      </c>
      <c r="V14" s="139" t="s">
        <v>68</v>
      </c>
      <c r="W14" s="139" t="s">
        <v>69</v>
      </c>
      <c r="X14" s="139" t="s">
        <v>70</v>
      </c>
      <c r="Y14" s="139" t="s">
        <v>71</v>
      </c>
      <c r="Z14" s="139" t="s">
        <v>72</v>
      </c>
      <c r="AA14" s="139" t="s">
        <v>73</v>
      </c>
      <c r="AB14" s="139" t="s">
        <v>74</v>
      </c>
      <c r="AC14" s="139" t="s">
        <v>75</v>
      </c>
      <c r="AD14" s="139" t="s">
        <v>76</v>
      </c>
      <c r="AE14" s="139" t="s">
        <v>77</v>
      </c>
      <c r="AF14" s="139" t="s">
        <v>78</v>
      </c>
      <c r="AG14" s="139" t="s">
        <v>79</v>
      </c>
      <c r="AH14" s="139" t="s">
        <v>80</v>
      </c>
      <c r="AI14" s="571"/>
    </row>
    <row r="15" spans="1:1023" s="118" customFormat="1" ht="99.95" customHeight="1" thickBot="1" x14ac:dyDescent="0.3">
      <c r="A15" s="564" t="s">
        <v>382</v>
      </c>
      <c r="B15" s="548" t="s">
        <v>383</v>
      </c>
      <c r="C15" s="141" t="s">
        <v>384</v>
      </c>
      <c r="D15" s="128" t="s">
        <v>84</v>
      </c>
      <c r="E15" s="142">
        <f t="shared" ref="E15:E35" si="0">+AI15</f>
        <v>3</v>
      </c>
      <c r="F15" s="105" t="s">
        <v>85</v>
      </c>
      <c r="G15" s="480" t="s">
        <v>385</v>
      </c>
      <c r="H15" s="124">
        <f t="shared" ref="H15:H35" si="1">+V15</f>
        <v>0</v>
      </c>
      <c r="I15" s="124">
        <f t="shared" ref="I15:I35" si="2">+Z15</f>
        <v>0</v>
      </c>
      <c r="J15" s="124">
        <f t="shared" ref="J15:J35" si="3">+AD15</f>
        <v>3</v>
      </c>
      <c r="K15" s="124">
        <f t="shared" ref="K15:K35" si="4">+AH15</f>
        <v>0</v>
      </c>
      <c r="L15" s="550" t="s">
        <v>600</v>
      </c>
      <c r="M15" s="364" t="s">
        <v>549</v>
      </c>
      <c r="N15" s="570" t="s">
        <v>386</v>
      </c>
      <c r="O15" s="548"/>
      <c r="P15" s="96"/>
      <c r="Q15" s="548" t="s">
        <v>383</v>
      </c>
      <c r="R15" s="141" t="s">
        <v>384</v>
      </c>
      <c r="S15" s="126">
        <v>0</v>
      </c>
      <c r="T15" s="126">
        <v>0</v>
      </c>
      <c r="U15" s="126">
        <v>0</v>
      </c>
      <c r="V15" s="210">
        <f t="shared" ref="V15:V35" si="5">+IF($D15="Porcentaje",IF(AND(S15&lt;&gt;"",T15="",U15=""),S15,IF(AND(S15&lt;&gt;"",T15&lt;&gt;"",U15=""),T15,IF(AND(S15&lt;&gt;"",T15&lt;&gt;"",U15&lt;&gt;""),U15,0))),SUM(S15:U15))</f>
        <v>0</v>
      </c>
      <c r="W15" s="126">
        <v>0</v>
      </c>
      <c r="X15" s="126">
        <v>0</v>
      </c>
      <c r="Y15" s="126">
        <v>0</v>
      </c>
      <c r="Z15" s="210">
        <f t="shared" ref="Z15:Z35" si="6">+IF($D15="Porcentaje",IF(AND(W15&lt;&gt;"",X15="",Y15=""),W15,IF(AND(W15&lt;&gt;"",X15&lt;&gt;"",Y15=""),X15,IF(AND(W15&lt;&gt;"",X15&lt;&gt;"",Y15&lt;&gt;""),Y15,0))),SUM(W15:Y15))</f>
        <v>0</v>
      </c>
      <c r="AA15" s="126">
        <v>1</v>
      </c>
      <c r="AB15" s="126">
        <v>1</v>
      </c>
      <c r="AC15" s="126">
        <v>1</v>
      </c>
      <c r="AD15" s="210">
        <f t="shared" ref="AD15:AD35" si="7">+IF($D15="Porcentaje",IF(AND(AA15&lt;&gt;"",AB15="",AC15=""),AA15,IF(AND(AA15&lt;&gt;"",AB15&lt;&gt;"",AC15=""),AB15,IF(AND(AA15&lt;&gt;"",AB15&lt;&gt;"",AC15&lt;&gt;""),AC15,0))),SUM(AA15:AC15))</f>
        <v>3</v>
      </c>
      <c r="AE15" s="126">
        <v>0</v>
      </c>
      <c r="AF15" s="126">
        <v>0</v>
      </c>
      <c r="AG15" s="126">
        <v>0</v>
      </c>
      <c r="AH15" s="210">
        <f t="shared" ref="AH15:AH35" si="8">+IF($D15="Porcentaje",IF(AND(AE15&lt;&gt;"",AF15="",AG15=""),AE15,IF(AND(AE15&lt;&gt;"",AF15&lt;&gt;"",AG15=""),AF15,IF(AND(AE15&lt;&gt;"",AF15&lt;&gt;"",AG15&lt;&gt;""),AG15,0))),SUM(AE15:AG15))</f>
        <v>0</v>
      </c>
      <c r="AI15" s="210">
        <f t="shared" ref="AI15:AI35" si="9">+IFERROR(IF(D15="Porcentaje",IF(AND(COUNT(S15:U15)&gt;=0,COUNT(W15:Y15)=0,COUNT(AA15:AC15)=0,COUNT(AE15:AG15)=0),V15,IF(AND(COUNT(S15:U15)&gt;=1,COUNT(W15:Y15)&gt;=1,COUNT(AA15:AC15)=0,COUNT(AE15:AG15)=0),Z15,IF(AND(COUNT(S15:U15)&gt;=1,COUNT(W15:Y15)&gt;=1,COUNT(AA15:AC15)&gt;=1,COUNT(AE15:AG15)=0),AD15,IF(AND(COUNT(S15:U15)&gt;=1,COUNT(W15:Y15)&gt;=1,COUNT(AA15:AC15)&gt;=1,COUNT(AE15:AG15)&gt;=1),AH15,"-")))),SUM(V15,Z15,AD15,AH15)),"-")</f>
        <v>3</v>
      </c>
    </row>
    <row r="16" spans="1:1023" s="118" customFormat="1" ht="84.75" customHeight="1" thickBot="1" x14ac:dyDescent="0.3">
      <c r="A16" s="564"/>
      <c r="B16" s="548"/>
      <c r="C16" s="128" t="s">
        <v>387</v>
      </c>
      <c r="D16" s="143" t="s">
        <v>84</v>
      </c>
      <c r="E16" s="142">
        <f t="shared" si="0"/>
        <v>3</v>
      </c>
      <c r="F16" s="105" t="s">
        <v>85</v>
      </c>
      <c r="G16" s="480"/>
      <c r="H16" s="124">
        <f t="shared" si="1"/>
        <v>0</v>
      </c>
      <c r="I16" s="124">
        <f t="shared" si="2"/>
        <v>0</v>
      </c>
      <c r="J16" s="124">
        <f t="shared" si="3"/>
        <v>3</v>
      </c>
      <c r="K16" s="124">
        <f t="shared" si="4"/>
        <v>0</v>
      </c>
      <c r="L16" s="548"/>
      <c r="M16" s="375"/>
      <c r="N16" s="570"/>
      <c r="O16" s="548"/>
      <c r="P16" s="96"/>
      <c r="Q16" s="548"/>
      <c r="R16" s="187" t="s">
        <v>387</v>
      </c>
      <c r="S16" s="126">
        <v>0</v>
      </c>
      <c r="T16" s="126">
        <v>0</v>
      </c>
      <c r="U16" s="126">
        <v>0</v>
      </c>
      <c r="V16" s="210">
        <f t="shared" si="5"/>
        <v>0</v>
      </c>
      <c r="W16" s="126">
        <v>0</v>
      </c>
      <c r="X16" s="126">
        <v>0</v>
      </c>
      <c r="Y16" s="126">
        <v>0</v>
      </c>
      <c r="Z16" s="210">
        <f t="shared" si="6"/>
        <v>0</v>
      </c>
      <c r="AA16" s="126">
        <v>1</v>
      </c>
      <c r="AB16" s="126">
        <v>1</v>
      </c>
      <c r="AC16" s="126">
        <v>1</v>
      </c>
      <c r="AD16" s="210">
        <f t="shared" si="7"/>
        <v>3</v>
      </c>
      <c r="AE16" s="126">
        <v>0</v>
      </c>
      <c r="AF16" s="126">
        <v>0</v>
      </c>
      <c r="AG16" s="126">
        <v>0</v>
      </c>
      <c r="AH16" s="210">
        <f t="shared" si="8"/>
        <v>0</v>
      </c>
      <c r="AI16" s="210">
        <f t="shared" si="9"/>
        <v>3</v>
      </c>
    </row>
    <row r="17" spans="1:1024" s="118" customFormat="1" ht="97.5" customHeight="1" thickBot="1" x14ac:dyDescent="0.3">
      <c r="A17" s="564"/>
      <c r="B17" s="131" t="s">
        <v>388</v>
      </c>
      <c r="C17" s="131" t="s">
        <v>389</v>
      </c>
      <c r="D17" s="128" t="s">
        <v>84</v>
      </c>
      <c r="E17" s="124">
        <f t="shared" si="0"/>
        <v>4</v>
      </c>
      <c r="F17" s="105" t="s">
        <v>85</v>
      </c>
      <c r="G17" s="125" t="s">
        <v>390</v>
      </c>
      <c r="H17" s="124">
        <f t="shared" si="1"/>
        <v>1</v>
      </c>
      <c r="I17" s="124">
        <f t="shared" si="2"/>
        <v>2</v>
      </c>
      <c r="J17" s="124">
        <f t="shared" si="3"/>
        <v>0</v>
      </c>
      <c r="K17" s="124">
        <f t="shared" si="4"/>
        <v>1</v>
      </c>
      <c r="L17" s="548"/>
      <c r="M17" s="375"/>
      <c r="N17" s="144" t="s">
        <v>391</v>
      </c>
      <c r="O17" s="125"/>
      <c r="P17" s="96"/>
      <c r="Q17" s="188" t="s">
        <v>388</v>
      </c>
      <c r="R17" s="188" t="s">
        <v>389</v>
      </c>
      <c r="S17" s="126">
        <v>0</v>
      </c>
      <c r="T17" s="126">
        <v>0</v>
      </c>
      <c r="U17" s="126">
        <v>1</v>
      </c>
      <c r="V17" s="210">
        <f t="shared" si="5"/>
        <v>1</v>
      </c>
      <c r="W17" s="126">
        <v>0</v>
      </c>
      <c r="X17" s="126">
        <v>1</v>
      </c>
      <c r="Y17" s="126">
        <v>1</v>
      </c>
      <c r="Z17" s="210">
        <f t="shared" si="6"/>
        <v>2</v>
      </c>
      <c r="AA17" s="126">
        <v>0</v>
      </c>
      <c r="AB17" s="126">
        <v>0</v>
      </c>
      <c r="AC17" s="126">
        <v>0</v>
      </c>
      <c r="AD17" s="210">
        <f t="shared" si="7"/>
        <v>0</v>
      </c>
      <c r="AE17" s="126">
        <v>0</v>
      </c>
      <c r="AF17" s="126">
        <v>0</v>
      </c>
      <c r="AG17" s="126">
        <v>1</v>
      </c>
      <c r="AH17" s="210">
        <f t="shared" si="8"/>
        <v>1</v>
      </c>
      <c r="AI17" s="210">
        <f t="shared" si="9"/>
        <v>4</v>
      </c>
    </row>
    <row r="18" spans="1:1024" s="118" customFormat="1" ht="99.95" customHeight="1" thickBot="1" x14ac:dyDescent="0.3">
      <c r="A18" s="564"/>
      <c r="B18" s="128" t="s">
        <v>392</v>
      </c>
      <c r="C18" s="128" t="s">
        <v>393</v>
      </c>
      <c r="D18" s="111" t="s">
        <v>84</v>
      </c>
      <c r="E18" s="124">
        <f t="shared" si="0"/>
        <v>4</v>
      </c>
      <c r="F18" s="105" t="s">
        <v>85</v>
      </c>
      <c r="G18" s="125" t="s">
        <v>394</v>
      </c>
      <c r="H18" s="124">
        <f t="shared" si="1"/>
        <v>1</v>
      </c>
      <c r="I18" s="124">
        <f t="shared" si="2"/>
        <v>1</v>
      </c>
      <c r="J18" s="124">
        <f t="shared" si="3"/>
        <v>1</v>
      </c>
      <c r="K18" s="124">
        <f t="shared" si="4"/>
        <v>1</v>
      </c>
      <c r="L18" s="548"/>
      <c r="M18" s="376"/>
      <c r="N18" s="144" t="s">
        <v>395</v>
      </c>
      <c r="O18" s="125"/>
      <c r="P18" s="96"/>
      <c r="Q18" s="187" t="s">
        <v>392</v>
      </c>
      <c r="R18" s="187" t="s">
        <v>393</v>
      </c>
      <c r="S18" s="126">
        <v>1</v>
      </c>
      <c r="T18" s="126">
        <v>0</v>
      </c>
      <c r="U18" s="126">
        <v>0</v>
      </c>
      <c r="V18" s="210">
        <f t="shared" si="5"/>
        <v>1</v>
      </c>
      <c r="W18" s="126">
        <v>0</v>
      </c>
      <c r="X18" s="126">
        <v>1</v>
      </c>
      <c r="Y18" s="126">
        <v>0</v>
      </c>
      <c r="Z18" s="210">
        <f t="shared" si="6"/>
        <v>1</v>
      </c>
      <c r="AA18" s="126">
        <v>0</v>
      </c>
      <c r="AB18" s="126">
        <v>0</v>
      </c>
      <c r="AC18" s="126">
        <v>1</v>
      </c>
      <c r="AD18" s="210">
        <f t="shared" si="7"/>
        <v>1</v>
      </c>
      <c r="AE18" s="126">
        <v>1</v>
      </c>
      <c r="AF18" s="126">
        <v>0</v>
      </c>
      <c r="AG18" s="126">
        <v>0</v>
      </c>
      <c r="AH18" s="210">
        <f t="shared" si="8"/>
        <v>1</v>
      </c>
      <c r="AI18" s="210">
        <f t="shared" si="9"/>
        <v>4</v>
      </c>
    </row>
    <row r="19" spans="1:1024" s="118" customFormat="1" ht="120" customHeight="1" thickBot="1" x14ac:dyDescent="0.3">
      <c r="A19" s="564" t="s">
        <v>479</v>
      </c>
      <c r="B19" s="111" t="s">
        <v>396</v>
      </c>
      <c r="C19" s="128" t="s">
        <v>397</v>
      </c>
      <c r="D19" s="128" t="s">
        <v>235</v>
      </c>
      <c r="E19" s="145">
        <f t="shared" si="0"/>
        <v>1</v>
      </c>
      <c r="F19" s="105" t="s">
        <v>85</v>
      </c>
      <c r="G19" s="125" t="s">
        <v>398</v>
      </c>
      <c r="H19" s="145">
        <f t="shared" si="1"/>
        <v>0.5</v>
      </c>
      <c r="I19" s="145">
        <f t="shared" si="2"/>
        <v>1</v>
      </c>
      <c r="J19" s="145">
        <f t="shared" si="3"/>
        <v>1</v>
      </c>
      <c r="K19" s="145">
        <f t="shared" si="4"/>
        <v>1</v>
      </c>
      <c r="L19" s="550" t="s">
        <v>539</v>
      </c>
      <c r="M19" s="185" t="s">
        <v>601</v>
      </c>
      <c r="N19" s="125" t="s">
        <v>399</v>
      </c>
      <c r="O19" s="125"/>
      <c r="P19" s="96"/>
      <c r="Q19" s="184" t="s">
        <v>396</v>
      </c>
      <c r="R19" s="187" t="s">
        <v>397</v>
      </c>
      <c r="S19" s="122">
        <v>0.17</v>
      </c>
      <c r="T19" s="122">
        <v>0.34</v>
      </c>
      <c r="U19" s="122">
        <v>0.5</v>
      </c>
      <c r="V19" s="211">
        <f t="shared" si="5"/>
        <v>0.5</v>
      </c>
      <c r="W19" s="122">
        <v>0.67</v>
      </c>
      <c r="X19" s="122">
        <v>0.84</v>
      </c>
      <c r="Y19" s="122">
        <v>1</v>
      </c>
      <c r="Z19" s="211">
        <f t="shared" si="6"/>
        <v>1</v>
      </c>
      <c r="AA19" s="122">
        <v>1</v>
      </c>
      <c r="AB19" s="122">
        <v>1</v>
      </c>
      <c r="AC19" s="122">
        <v>1</v>
      </c>
      <c r="AD19" s="211">
        <f t="shared" si="7"/>
        <v>1</v>
      </c>
      <c r="AE19" s="122">
        <v>1</v>
      </c>
      <c r="AF19" s="122">
        <v>1</v>
      </c>
      <c r="AG19" s="122">
        <v>1</v>
      </c>
      <c r="AH19" s="211">
        <f t="shared" si="8"/>
        <v>1</v>
      </c>
      <c r="AI19" s="211">
        <f t="shared" si="9"/>
        <v>1</v>
      </c>
    </row>
    <row r="20" spans="1:1024" s="118" customFormat="1" ht="154.5" customHeight="1" thickBot="1" x14ac:dyDescent="0.3">
      <c r="A20" s="564"/>
      <c r="B20" s="111" t="s">
        <v>400</v>
      </c>
      <c r="C20" s="128" t="s">
        <v>401</v>
      </c>
      <c r="D20" s="111" t="s">
        <v>84</v>
      </c>
      <c r="E20" s="146">
        <f t="shared" si="0"/>
        <v>12</v>
      </c>
      <c r="F20" s="105" t="s">
        <v>85</v>
      </c>
      <c r="G20" s="125" t="s">
        <v>402</v>
      </c>
      <c r="H20" s="124">
        <f t="shared" si="1"/>
        <v>3</v>
      </c>
      <c r="I20" s="124">
        <f t="shared" si="2"/>
        <v>3</v>
      </c>
      <c r="J20" s="124">
        <f t="shared" si="3"/>
        <v>3</v>
      </c>
      <c r="K20" s="124">
        <f t="shared" si="4"/>
        <v>3</v>
      </c>
      <c r="L20" s="548"/>
      <c r="M20" s="200" t="s">
        <v>549</v>
      </c>
      <c r="N20" s="144" t="s">
        <v>480</v>
      </c>
      <c r="O20" s="125"/>
      <c r="P20" s="96"/>
      <c r="Q20" s="184" t="s">
        <v>400</v>
      </c>
      <c r="R20" s="187" t="s">
        <v>401</v>
      </c>
      <c r="S20" s="126">
        <v>1</v>
      </c>
      <c r="T20" s="126">
        <v>1</v>
      </c>
      <c r="U20" s="126">
        <v>1</v>
      </c>
      <c r="V20" s="210">
        <f t="shared" si="5"/>
        <v>3</v>
      </c>
      <c r="W20" s="126">
        <v>1</v>
      </c>
      <c r="X20" s="126">
        <v>1</v>
      </c>
      <c r="Y20" s="126">
        <v>1</v>
      </c>
      <c r="Z20" s="210">
        <f t="shared" si="6"/>
        <v>3</v>
      </c>
      <c r="AA20" s="126">
        <v>1</v>
      </c>
      <c r="AB20" s="126">
        <v>1</v>
      </c>
      <c r="AC20" s="126">
        <v>1</v>
      </c>
      <c r="AD20" s="210">
        <f t="shared" si="7"/>
        <v>3</v>
      </c>
      <c r="AE20" s="126">
        <v>1</v>
      </c>
      <c r="AF20" s="126">
        <v>1</v>
      </c>
      <c r="AG20" s="126">
        <v>1</v>
      </c>
      <c r="AH20" s="210">
        <f t="shared" si="8"/>
        <v>3</v>
      </c>
      <c r="AI20" s="210">
        <f t="shared" si="9"/>
        <v>12</v>
      </c>
    </row>
    <row r="21" spans="1:1024" s="118" customFormat="1" ht="118.5" customHeight="1" thickBot="1" x14ac:dyDescent="0.3">
      <c r="A21" s="564"/>
      <c r="B21" s="111" t="s">
        <v>403</v>
      </c>
      <c r="C21" s="128" t="s">
        <v>404</v>
      </c>
      <c r="D21" s="111" t="s">
        <v>84</v>
      </c>
      <c r="E21" s="146">
        <f t="shared" si="0"/>
        <v>13</v>
      </c>
      <c r="F21" s="105" t="s">
        <v>85</v>
      </c>
      <c r="G21" s="125" t="s">
        <v>405</v>
      </c>
      <c r="H21" s="124">
        <f t="shared" si="1"/>
        <v>3</v>
      </c>
      <c r="I21" s="124">
        <f t="shared" si="2"/>
        <v>3</v>
      </c>
      <c r="J21" s="124">
        <f t="shared" si="3"/>
        <v>3</v>
      </c>
      <c r="K21" s="124">
        <f t="shared" si="4"/>
        <v>4</v>
      </c>
      <c r="L21" s="548"/>
      <c r="M21" s="185" t="s">
        <v>602</v>
      </c>
      <c r="N21" s="144" t="s">
        <v>406</v>
      </c>
      <c r="O21" s="125"/>
      <c r="P21" s="96"/>
      <c r="Q21" s="184" t="s">
        <v>403</v>
      </c>
      <c r="R21" s="187" t="s">
        <v>404</v>
      </c>
      <c r="S21" s="126">
        <v>1</v>
      </c>
      <c r="T21" s="126">
        <v>1</v>
      </c>
      <c r="U21" s="126">
        <v>1</v>
      </c>
      <c r="V21" s="210">
        <f t="shared" si="5"/>
        <v>3</v>
      </c>
      <c r="W21" s="126">
        <v>1</v>
      </c>
      <c r="X21" s="126">
        <v>1</v>
      </c>
      <c r="Y21" s="126">
        <v>1</v>
      </c>
      <c r="Z21" s="210">
        <f t="shared" si="6"/>
        <v>3</v>
      </c>
      <c r="AA21" s="126">
        <v>1</v>
      </c>
      <c r="AB21" s="126">
        <v>1</v>
      </c>
      <c r="AC21" s="126">
        <v>1</v>
      </c>
      <c r="AD21" s="210">
        <f t="shared" si="7"/>
        <v>3</v>
      </c>
      <c r="AE21" s="126">
        <v>1</v>
      </c>
      <c r="AF21" s="126">
        <v>1</v>
      </c>
      <c r="AG21" s="126">
        <v>2</v>
      </c>
      <c r="AH21" s="210">
        <f t="shared" si="8"/>
        <v>4</v>
      </c>
      <c r="AI21" s="210">
        <f t="shared" si="9"/>
        <v>13</v>
      </c>
    </row>
    <row r="22" spans="1:1024" s="118" customFormat="1" ht="132" customHeight="1" thickBot="1" x14ac:dyDescent="0.3">
      <c r="A22" s="564"/>
      <c r="B22" s="111" t="s">
        <v>407</v>
      </c>
      <c r="C22" s="128" t="s">
        <v>408</v>
      </c>
      <c r="D22" s="128" t="s">
        <v>84</v>
      </c>
      <c r="E22" s="124">
        <f t="shared" si="0"/>
        <v>12</v>
      </c>
      <c r="F22" s="105" t="s">
        <v>85</v>
      </c>
      <c r="G22" s="137" t="s">
        <v>481</v>
      </c>
      <c r="H22" s="124">
        <f t="shared" si="1"/>
        <v>3</v>
      </c>
      <c r="I22" s="124">
        <f t="shared" si="2"/>
        <v>3</v>
      </c>
      <c r="J22" s="124">
        <f t="shared" si="3"/>
        <v>3</v>
      </c>
      <c r="K22" s="124">
        <f t="shared" si="4"/>
        <v>3</v>
      </c>
      <c r="L22" s="548"/>
      <c r="M22" s="565" t="s">
        <v>549</v>
      </c>
      <c r="N22" s="144" t="s">
        <v>409</v>
      </c>
      <c r="O22" s="125"/>
      <c r="P22" s="96"/>
      <c r="Q22" s="184" t="s">
        <v>407</v>
      </c>
      <c r="R22" s="187" t="s">
        <v>408</v>
      </c>
      <c r="S22" s="126">
        <v>1</v>
      </c>
      <c r="T22" s="126">
        <v>1</v>
      </c>
      <c r="U22" s="126">
        <v>1</v>
      </c>
      <c r="V22" s="210">
        <f t="shared" si="5"/>
        <v>3</v>
      </c>
      <c r="W22" s="126">
        <v>1</v>
      </c>
      <c r="X22" s="126">
        <v>1</v>
      </c>
      <c r="Y22" s="126">
        <v>1</v>
      </c>
      <c r="Z22" s="210">
        <f t="shared" si="6"/>
        <v>3</v>
      </c>
      <c r="AA22" s="126">
        <v>1</v>
      </c>
      <c r="AB22" s="126">
        <v>1</v>
      </c>
      <c r="AC22" s="126">
        <v>1</v>
      </c>
      <c r="AD22" s="210">
        <f t="shared" si="7"/>
        <v>3</v>
      </c>
      <c r="AE22" s="126">
        <v>1</v>
      </c>
      <c r="AF22" s="126">
        <v>1</v>
      </c>
      <c r="AG22" s="126">
        <v>1</v>
      </c>
      <c r="AH22" s="210">
        <f t="shared" si="8"/>
        <v>3</v>
      </c>
      <c r="AI22" s="210">
        <f t="shared" si="9"/>
        <v>12</v>
      </c>
    </row>
    <row r="23" spans="1:1024" s="118" customFormat="1" ht="121.5" customHeight="1" thickBot="1" x14ac:dyDescent="0.3">
      <c r="A23" s="564"/>
      <c r="B23" s="111" t="s">
        <v>410</v>
      </c>
      <c r="C23" s="128" t="s">
        <v>411</v>
      </c>
      <c r="D23" s="128" t="s">
        <v>84</v>
      </c>
      <c r="E23" s="124">
        <f t="shared" si="0"/>
        <v>12</v>
      </c>
      <c r="F23" s="105" t="s">
        <v>85</v>
      </c>
      <c r="G23" s="125" t="s">
        <v>412</v>
      </c>
      <c r="H23" s="124">
        <f t="shared" si="1"/>
        <v>3</v>
      </c>
      <c r="I23" s="124">
        <f t="shared" si="2"/>
        <v>3</v>
      </c>
      <c r="J23" s="124">
        <f t="shared" si="3"/>
        <v>3</v>
      </c>
      <c r="K23" s="124">
        <f t="shared" si="4"/>
        <v>3</v>
      </c>
      <c r="L23" s="548"/>
      <c r="M23" s="365"/>
      <c r="N23" s="144" t="s">
        <v>413</v>
      </c>
      <c r="O23" s="125"/>
      <c r="P23" s="96"/>
      <c r="Q23" s="184" t="s">
        <v>410</v>
      </c>
      <c r="R23" s="187" t="s">
        <v>411</v>
      </c>
      <c r="S23" s="126">
        <v>1</v>
      </c>
      <c r="T23" s="126">
        <v>1</v>
      </c>
      <c r="U23" s="126">
        <v>1</v>
      </c>
      <c r="V23" s="210">
        <f t="shared" si="5"/>
        <v>3</v>
      </c>
      <c r="W23" s="126">
        <v>1</v>
      </c>
      <c r="X23" s="126">
        <v>1</v>
      </c>
      <c r="Y23" s="126">
        <v>1</v>
      </c>
      <c r="Z23" s="210">
        <f t="shared" si="6"/>
        <v>3</v>
      </c>
      <c r="AA23" s="126">
        <v>1</v>
      </c>
      <c r="AB23" s="126">
        <v>1</v>
      </c>
      <c r="AC23" s="126">
        <v>1</v>
      </c>
      <c r="AD23" s="210">
        <f t="shared" si="7"/>
        <v>3</v>
      </c>
      <c r="AE23" s="126">
        <v>1</v>
      </c>
      <c r="AF23" s="126">
        <v>1</v>
      </c>
      <c r="AG23" s="126">
        <v>1</v>
      </c>
      <c r="AH23" s="210">
        <f t="shared" si="8"/>
        <v>3</v>
      </c>
      <c r="AI23" s="210">
        <f t="shared" si="9"/>
        <v>12</v>
      </c>
    </row>
    <row r="24" spans="1:1024" s="118" customFormat="1" ht="123" customHeight="1" thickBot="1" x14ac:dyDescent="0.3">
      <c r="A24" s="564" t="s">
        <v>610</v>
      </c>
      <c r="B24" s="111" t="s">
        <v>414</v>
      </c>
      <c r="C24" s="128" t="s">
        <v>415</v>
      </c>
      <c r="D24" s="128" t="s">
        <v>84</v>
      </c>
      <c r="E24" s="124">
        <f t="shared" si="0"/>
        <v>4</v>
      </c>
      <c r="F24" s="105" t="s">
        <v>85</v>
      </c>
      <c r="G24" s="125" t="s">
        <v>416</v>
      </c>
      <c r="H24" s="124">
        <f t="shared" si="1"/>
        <v>1</v>
      </c>
      <c r="I24" s="124">
        <f t="shared" si="2"/>
        <v>1</v>
      </c>
      <c r="J24" s="124">
        <f t="shared" si="3"/>
        <v>1</v>
      </c>
      <c r="K24" s="124">
        <f t="shared" si="4"/>
        <v>1</v>
      </c>
      <c r="L24" s="566" t="s">
        <v>603</v>
      </c>
      <c r="M24" s="365"/>
      <c r="N24" s="125" t="s">
        <v>417</v>
      </c>
      <c r="O24" s="125"/>
      <c r="P24" s="96"/>
      <c r="Q24" s="184" t="s">
        <v>414</v>
      </c>
      <c r="R24" s="187" t="s">
        <v>415</v>
      </c>
      <c r="S24" s="126">
        <v>0</v>
      </c>
      <c r="T24" s="126">
        <v>0</v>
      </c>
      <c r="U24" s="126">
        <v>1</v>
      </c>
      <c r="V24" s="210">
        <f t="shared" si="5"/>
        <v>1</v>
      </c>
      <c r="W24" s="126">
        <v>0</v>
      </c>
      <c r="X24" s="126">
        <v>0</v>
      </c>
      <c r="Y24" s="126">
        <v>1</v>
      </c>
      <c r="Z24" s="210">
        <f t="shared" si="6"/>
        <v>1</v>
      </c>
      <c r="AA24" s="126">
        <v>0</v>
      </c>
      <c r="AB24" s="126">
        <v>0</v>
      </c>
      <c r="AC24" s="126">
        <v>1</v>
      </c>
      <c r="AD24" s="210">
        <f t="shared" si="7"/>
        <v>1</v>
      </c>
      <c r="AE24" s="126">
        <v>0</v>
      </c>
      <c r="AF24" s="126">
        <v>0</v>
      </c>
      <c r="AG24" s="126">
        <v>1</v>
      </c>
      <c r="AH24" s="210">
        <f t="shared" si="8"/>
        <v>1</v>
      </c>
      <c r="AI24" s="210">
        <f t="shared" si="9"/>
        <v>4</v>
      </c>
    </row>
    <row r="25" spans="1:1024" ht="99.95" customHeight="1" thickBot="1" x14ac:dyDescent="0.3">
      <c r="A25" s="564"/>
      <c r="B25" s="128" t="s">
        <v>418</v>
      </c>
      <c r="C25" s="128" t="s">
        <v>419</v>
      </c>
      <c r="D25" s="128" t="s">
        <v>235</v>
      </c>
      <c r="E25" s="145">
        <f t="shared" si="0"/>
        <v>1</v>
      </c>
      <c r="F25" s="105" t="s">
        <v>101</v>
      </c>
      <c r="G25" s="125" t="s">
        <v>420</v>
      </c>
      <c r="H25" s="121">
        <f t="shared" si="1"/>
        <v>1</v>
      </c>
      <c r="I25" s="121">
        <f t="shared" si="2"/>
        <v>1</v>
      </c>
      <c r="J25" s="121">
        <f t="shared" si="3"/>
        <v>1</v>
      </c>
      <c r="K25" s="121">
        <f t="shared" si="4"/>
        <v>1</v>
      </c>
      <c r="L25" s="567"/>
      <c r="M25" s="365"/>
      <c r="N25" s="125" t="s">
        <v>421</v>
      </c>
      <c r="O25" s="125"/>
      <c r="P25" s="96"/>
      <c r="Q25" s="187" t="s">
        <v>418</v>
      </c>
      <c r="R25" s="187" t="s">
        <v>419</v>
      </c>
      <c r="S25" s="122">
        <v>1</v>
      </c>
      <c r="T25" s="122">
        <v>1</v>
      </c>
      <c r="U25" s="122">
        <v>1</v>
      </c>
      <c r="V25" s="211">
        <f t="shared" si="5"/>
        <v>1</v>
      </c>
      <c r="W25" s="122">
        <v>1</v>
      </c>
      <c r="X25" s="122">
        <v>1</v>
      </c>
      <c r="Y25" s="122">
        <v>1</v>
      </c>
      <c r="Z25" s="211">
        <f t="shared" si="6"/>
        <v>1</v>
      </c>
      <c r="AA25" s="122">
        <v>1</v>
      </c>
      <c r="AB25" s="122">
        <v>1</v>
      </c>
      <c r="AC25" s="122">
        <v>1</v>
      </c>
      <c r="AD25" s="211">
        <f t="shared" si="7"/>
        <v>1</v>
      </c>
      <c r="AE25" s="122">
        <v>1</v>
      </c>
      <c r="AF25" s="122">
        <v>1</v>
      </c>
      <c r="AG25" s="122">
        <v>1</v>
      </c>
      <c r="AH25" s="211">
        <f t="shared" si="8"/>
        <v>1</v>
      </c>
      <c r="AI25" s="211">
        <f t="shared" si="9"/>
        <v>1</v>
      </c>
      <c r="AMJ25" s="114"/>
    </row>
    <row r="26" spans="1:1024" ht="93" customHeight="1" thickBot="1" x14ac:dyDescent="0.3">
      <c r="A26" s="564"/>
      <c r="B26" s="111" t="s">
        <v>422</v>
      </c>
      <c r="C26" s="128" t="s">
        <v>423</v>
      </c>
      <c r="D26" s="111" t="s">
        <v>84</v>
      </c>
      <c r="E26" s="146">
        <f t="shared" si="0"/>
        <v>12</v>
      </c>
      <c r="F26" s="105" t="s">
        <v>85</v>
      </c>
      <c r="G26" s="125" t="s">
        <v>424</v>
      </c>
      <c r="H26" s="124">
        <f t="shared" si="1"/>
        <v>3</v>
      </c>
      <c r="I26" s="124">
        <f t="shared" si="2"/>
        <v>3</v>
      </c>
      <c r="J26" s="124">
        <f t="shared" si="3"/>
        <v>3</v>
      </c>
      <c r="K26" s="124">
        <f t="shared" si="4"/>
        <v>3</v>
      </c>
      <c r="L26" s="567"/>
      <c r="M26" s="366"/>
      <c r="N26" s="144" t="s">
        <v>395</v>
      </c>
      <c r="O26" s="125"/>
      <c r="P26" s="96"/>
      <c r="Q26" s="184" t="s">
        <v>422</v>
      </c>
      <c r="R26" s="187" t="s">
        <v>423</v>
      </c>
      <c r="S26" s="126">
        <v>1</v>
      </c>
      <c r="T26" s="126">
        <v>1</v>
      </c>
      <c r="U26" s="126">
        <v>1</v>
      </c>
      <c r="V26" s="210">
        <f t="shared" si="5"/>
        <v>3</v>
      </c>
      <c r="W26" s="126">
        <v>1</v>
      </c>
      <c r="X26" s="126">
        <v>1</v>
      </c>
      <c r="Y26" s="126">
        <v>1</v>
      </c>
      <c r="Z26" s="210">
        <f t="shared" si="6"/>
        <v>3</v>
      </c>
      <c r="AA26" s="126">
        <v>1</v>
      </c>
      <c r="AB26" s="126">
        <v>1</v>
      </c>
      <c r="AC26" s="126">
        <v>1</v>
      </c>
      <c r="AD26" s="210">
        <f t="shared" si="7"/>
        <v>3</v>
      </c>
      <c r="AE26" s="126">
        <v>1</v>
      </c>
      <c r="AF26" s="126">
        <v>1</v>
      </c>
      <c r="AG26" s="126">
        <v>1</v>
      </c>
      <c r="AH26" s="210">
        <f t="shared" si="8"/>
        <v>3</v>
      </c>
      <c r="AI26" s="210">
        <f t="shared" si="9"/>
        <v>12</v>
      </c>
      <c r="AJ26" s="147"/>
      <c r="AK26" s="148"/>
      <c r="AL26" s="148"/>
      <c r="AM26" s="148"/>
      <c r="AN26" s="149"/>
      <c r="AMJ26" s="114"/>
    </row>
    <row r="27" spans="1:1024" ht="166.5" customHeight="1" thickBot="1" x14ac:dyDescent="0.3">
      <c r="A27" s="288" t="s">
        <v>611</v>
      </c>
      <c r="B27" s="111" t="s">
        <v>425</v>
      </c>
      <c r="C27" s="111" t="s">
        <v>426</v>
      </c>
      <c r="D27" s="128" t="s">
        <v>84</v>
      </c>
      <c r="E27" s="124">
        <f t="shared" si="0"/>
        <v>1</v>
      </c>
      <c r="F27" s="105" t="s">
        <v>85</v>
      </c>
      <c r="G27" s="125" t="s">
        <v>427</v>
      </c>
      <c r="H27" s="124">
        <f t="shared" si="1"/>
        <v>0</v>
      </c>
      <c r="I27" s="124">
        <f t="shared" si="2"/>
        <v>0</v>
      </c>
      <c r="J27" s="124">
        <f t="shared" si="3"/>
        <v>0</v>
      </c>
      <c r="K27" s="124">
        <f t="shared" si="4"/>
        <v>1</v>
      </c>
      <c r="L27" s="200" t="s">
        <v>604</v>
      </c>
      <c r="M27" s="185" t="s">
        <v>605</v>
      </c>
      <c r="N27" s="144" t="s">
        <v>428</v>
      </c>
      <c r="O27" s="125"/>
      <c r="P27" s="96"/>
      <c r="Q27" s="184" t="s">
        <v>425</v>
      </c>
      <c r="R27" s="184" t="s">
        <v>426</v>
      </c>
      <c r="S27" s="126">
        <v>0</v>
      </c>
      <c r="T27" s="126">
        <v>0</v>
      </c>
      <c r="U27" s="126">
        <v>0</v>
      </c>
      <c r="V27" s="210">
        <f t="shared" si="5"/>
        <v>0</v>
      </c>
      <c r="W27" s="126">
        <v>0</v>
      </c>
      <c r="X27" s="126">
        <v>0</v>
      </c>
      <c r="Y27" s="126">
        <v>0</v>
      </c>
      <c r="Z27" s="210">
        <f t="shared" si="6"/>
        <v>0</v>
      </c>
      <c r="AA27" s="126">
        <v>0</v>
      </c>
      <c r="AB27" s="126">
        <v>0</v>
      </c>
      <c r="AC27" s="126">
        <v>0</v>
      </c>
      <c r="AD27" s="210">
        <f t="shared" si="7"/>
        <v>0</v>
      </c>
      <c r="AE27" s="126">
        <v>0</v>
      </c>
      <c r="AF27" s="126">
        <v>0</v>
      </c>
      <c r="AG27" s="126">
        <v>1</v>
      </c>
      <c r="AH27" s="210">
        <f t="shared" si="8"/>
        <v>1</v>
      </c>
      <c r="AI27" s="210">
        <f t="shared" si="9"/>
        <v>1</v>
      </c>
      <c r="AJ27" s="147"/>
      <c r="AK27" s="148"/>
      <c r="AL27" s="148"/>
      <c r="AM27" s="148"/>
      <c r="AN27" s="149"/>
      <c r="AMJ27" s="114"/>
    </row>
    <row r="28" spans="1:1024" ht="182.25" customHeight="1" thickBot="1" x14ac:dyDescent="0.3">
      <c r="A28" s="478" t="s">
        <v>612</v>
      </c>
      <c r="B28" s="128" t="s">
        <v>429</v>
      </c>
      <c r="C28" s="128" t="s">
        <v>430</v>
      </c>
      <c r="D28" s="111" t="s">
        <v>235</v>
      </c>
      <c r="E28" s="121">
        <f t="shared" si="0"/>
        <v>1</v>
      </c>
      <c r="F28" s="105" t="s">
        <v>85</v>
      </c>
      <c r="G28" s="125" t="s">
        <v>431</v>
      </c>
      <c r="H28" s="121">
        <f t="shared" si="1"/>
        <v>1</v>
      </c>
      <c r="I28" s="121">
        <f t="shared" si="2"/>
        <v>1</v>
      </c>
      <c r="J28" s="121">
        <f t="shared" si="3"/>
        <v>1</v>
      </c>
      <c r="K28" s="121">
        <f t="shared" si="4"/>
        <v>1</v>
      </c>
      <c r="L28" s="550" t="s">
        <v>606</v>
      </c>
      <c r="M28" s="364" t="s">
        <v>549</v>
      </c>
      <c r="N28" s="144" t="s">
        <v>432</v>
      </c>
      <c r="O28" s="125"/>
      <c r="P28" s="96"/>
      <c r="Q28" s="187" t="s">
        <v>429</v>
      </c>
      <c r="R28" s="187" t="s">
        <v>430</v>
      </c>
      <c r="S28" s="122">
        <v>0</v>
      </c>
      <c r="T28" s="122">
        <v>0.5</v>
      </c>
      <c r="U28" s="122">
        <v>1</v>
      </c>
      <c r="V28" s="211">
        <f t="shared" si="5"/>
        <v>1</v>
      </c>
      <c r="W28" s="122">
        <v>1</v>
      </c>
      <c r="X28" s="122">
        <v>1</v>
      </c>
      <c r="Y28" s="122">
        <v>1</v>
      </c>
      <c r="Z28" s="211">
        <f t="shared" si="6"/>
        <v>1</v>
      </c>
      <c r="AA28" s="122">
        <v>1</v>
      </c>
      <c r="AB28" s="122">
        <v>1</v>
      </c>
      <c r="AC28" s="122">
        <v>1</v>
      </c>
      <c r="AD28" s="211">
        <f t="shared" si="7"/>
        <v>1</v>
      </c>
      <c r="AE28" s="122">
        <v>1</v>
      </c>
      <c r="AF28" s="122">
        <v>1</v>
      </c>
      <c r="AG28" s="122">
        <v>1</v>
      </c>
      <c r="AH28" s="211">
        <f t="shared" si="8"/>
        <v>1</v>
      </c>
      <c r="AI28" s="211">
        <f t="shared" si="9"/>
        <v>1</v>
      </c>
      <c r="AJ28" s="147"/>
      <c r="AK28" s="148"/>
      <c r="AL28" s="148"/>
      <c r="AM28" s="148"/>
      <c r="AN28" s="149"/>
      <c r="AMJ28" s="114"/>
    </row>
    <row r="29" spans="1:1024" ht="159" customHeight="1" thickBot="1" x14ac:dyDescent="0.3">
      <c r="A29" s="478"/>
      <c r="B29" s="111" t="s">
        <v>433</v>
      </c>
      <c r="C29" s="111" t="s">
        <v>434</v>
      </c>
      <c r="D29" s="128" t="s">
        <v>84</v>
      </c>
      <c r="E29" s="124">
        <f t="shared" si="0"/>
        <v>1</v>
      </c>
      <c r="F29" s="105" t="s">
        <v>85</v>
      </c>
      <c r="G29" s="125" t="s">
        <v>435</v>
      </c>
      <c r="H29" s="124">
        <f t="shared" si="1"/>
        <v>0</v>
      </c>
      <c r="I29" s="124">
        <f t="shared" si="2"/>
        <v>0</v>
      </c>
      <c r="J29" s="124">
        <f t="shared" si="3"/>
        <v>0</v>
      </c>
      <c r="K29" s="124">
        <f t="shared" si="4"/>
        <v>1</v>
      </c>
      <c r="L29" s="548"/>
      <c r="M29" s="376"/>
      <c r="N29" s="150" t="s">
        <v>436</v>
      </c>
      <c r="O29" s="125"/>
      <c r="P29" s="96"/>
      <c r="Q29" s="184" t="s">
        <v>433</v>
      </c>
      <c r="R29" s="184" t="s">
        <v>434</v>
      </c>
      <c r="S29" s="126">
        <v>0</v>
      </c>
      <c r="T29" s="126">
        <v>0</v>
      </c>
      <c r="U29" s="126">
        <v>0</v>
      </c>
      <c r="V29" s="210">
        <f t="shared" si="5"/>
        <v>0</v>
      </c>
      <c r="W29" s="126">
        <v>0</v>
      </c>
      <c r="X29" s="126">
        <v>0</v>
      </c>
      <c r="Y29" s="126">
        <v>0</v>
      </c>
      <c r="Z29" s="210">
        <f t="shared" si="6"/>
        <v>0</v>
      </c>
      <c r="AA29" s="126">
        <v>0</v>
      </c>
      <c r="AB29" s="126">
        <v>0</v>
      </c>
      <c r="AC29" s="126">
        <v>0</v>
      </c>
      <c r="AD29" s="210">
        <f t="shared" si="7"/>
        <v>0</v>
      </c>
      <c r="AE29" s="126">
        <v>0</v>
      </c>
      <c r="AF29" s="126">
        <v>1</v>
      </c>
      <c r="AG29" s="126">
        <v>0</v>
      </c>
      <c r="AH29" s="210">
        <f t="shared" si="8"/>
        <v>1</v>
      </c>
      <c r="AI29" s="210">
        <f t="shared" si="9"/>
        <v>1</v>
      </c>
      <c r="AJ29" s="147"/>
      <c r="AK29" s="148"/>
      <c r="AL29" s="148"/>
      <c r="AM29" s="148"/>
      <c r="AN29" s="149"/>
      <c r="AMJ29" s="114"/>
    </row>
    <row r="30" spans="1:1024" ht="143.25" customHeight="1" thickBot="1" x14ac:dyDescent="0.3">
      <c r="A30" s="478"/>
      <c r="B30" s="111" t="s">
        <v>437</v>
      </c>
      <c r="C30" s="128" t="s">
        <v>438</v>
      </c>
      <c r="D30" s="128" t="s">
        <v>84</v>
      </c>
      <c r="E30" s="124">
        <f t="shared" si="0"/>
        <v>12</v>
      </c>
      <c r="F30" s="105" t="s">
        <v>85</v>
      </c>
      <c r="G30" s="125" t="s">
        <v>439</v>
      </c>
      <c r="H30" s="124">
        <f t="shared" si="1"/>
        <v>3</v>
      </c>
      <c r="I30" s="124">
        <f t="shared" si="2"/>
        <v>3</v>
      </c>
      <c r="J30" s="124">
        <f t="shared" si="3"/>
        <v>3</v>
      </c>
      <c r="K30" s="124">
        <f t="shared" si="4"/>
        <v>3</v>
      </c>
      <c r="L30" s="548"/>
      <c r="M30" s="185" t="s">
        <v>607</v>
      </c>
      <c r="N30" s="144" t="s">
        <v>440</v>
      </c>
      <c r="O30" s="125"/>
      <c r="P30" s="96"/>
      <c r="Q30" s="184" t="s">
        <v>437</v>
      </c>
      <c r="R30" s="187" t="s">
        <v>438</v>
      </c>
      <c r="S30" s="126">
        <v>1</v>
      </c>
      <c r="T30" s="126">
        <v>1</v>
      </c>
      <c r="U30" s="126">
        <v>1</v>
      </c>
      <c r="V30" s="210">
        <f t="shared" si="5"/>
        <v>3</v>
      </c>
      <c r="W30" s="126">
        <v>1</v>
      </c>
      <c r="X30" s="126">
        <v>1</v>
      </c>
      <c r="Y30" s="126">
        <v>1</v>
      </c>
      <c r="Z30" s="210">
        <f t="shared" si="6"/>
        <v>3</v>
      </c>
      <c r="AA30" s="126">
        <v>1</v>
      </c>
      <c r="AB30" s="126">
        <v>1</v>
      </c>
      <c r="AC30" s="126">
        <v>1</v>
      </c>
      <c r="AD30" s="210">
        <f t="shared" si="7"/>
        <v>3</v>
      </c>
      <c r="AE30" s="126">
        <v>1</v>
      </c>
      <c r="AF30" s="126">
        <v>1</v>
      </c>
      <c r="AG30" s="126">
        <v>1</v>
      </c>
      <c r="AH30" s="210">
        <f t="shared" si="8"/>
        <v>3</v>
      </c>
      <c r="AI30" s="210">
        <f t="shared" si="9"/>
        <v>12</v>
      </c>
      <c r="AJ30" s="147"/>
      <c r="AK30" s="148"/>
      <c r="AL30" s="148"/>
      <c r="AM30" s="148"/>
      <c r="AN30" s="149"/>
      <c r="AMJ30" s="114"/>
    </row>
    <row r="31" spans="1:1024" ht="165" customHeight="1" thickBot="1" x14ac:dyDescent="0.3">
      <c r="A31" s="478"/>
      <c r="B31" s="111" t="s">
        <v>441</v>
      </c>
      <c r="C31" s="128" t="s">
        <v>442</v>
      </c>
      <c r="D31" s="128" t="s">
        <v>235</v>
      </c>
      <c r="E31" s="145">
        <f t="shared" si="0"/>
        <v>1</v>
      </c>
      <c r="F31" s="105" t="s">
        <v>85</v>
      </c>
      <c r="G31" s="125" t="s">
        <v>443</v>
      </c>
      <c r="H31" s="145">
        <f t="shared" si="1"/>
        <v>1</v>
      </c>
      <c r="I31" s="145">
        <f t="shared" si="2"/>
        <v>1</v>
      </c>
      <c r="J31" s="145">
        <f t="shared" si="3"/>
        <v>1</v>
      </c>
      <c r="K31" s="145">
        <f t="shared" si="4"/>
        <v>1</v>
      </c>
      <c r="L31" s="548"/>
      <c r="M31" s="364" t="s">
        <v>608</v>
      </c>
      <c r="N31" s="125" t="s">
        <v>444</v>
      </c>
      <c r="O31" s="125"/>
      <c r="P31" s="96"/>
      <c r="Q31" s="184" t="s">
        <v>441</v>
      </c>
      <c r="R31" s="187" t="s">
        <v>442</v>
      </c>
      <c r="S31" s="122">
        <v>0.5</v>
      </c>
      <c r="T31" s="122">
        <v>0.75</v>
      </c>
      <c r="U31" s="122">
        <v>1</v>
      </c>
      <c r="V31" s="211">
        <f t="shared" si="5"/>
        <v>1</v>
      </c>
      <c r="W31" s="122">
        <v>1</v>
      </c>
      <c r="X31" s="122">
        <v>1</v>
      </c>
      <c r="Y31" s="122">
        <v>1</v>
      </c>
      <c r="Z31" s="211">
        <f t="shared" si="6"/>
        <v>1</v>
      </c>
      <c r="AA31" s="122">
        <v>1</v>
      </c>
      <c r="AB31" s="122">
        <v>1</v>
      </c>
      <c r="AC31" s="122">
        <v>1</v>
      </c>
      <c r="AD31" s="211">
        <f t="shared" si="7"/>
        <v>1</v>
      </c>
      <c r="AE31" s="122">
        <v>1</v>
      </c>
      <c r="AF31" s="122">
        <v>1</v>
      </c>
      <c r="AG31" s="122">
        <v>1</v>
      </c>
      <c r="AH31" s="211">
        <f t="shared" si="8"/>
        <v>1</v>
      </c>
      <c r="AI31" s="211">
        <f t="shared" si="9"/>
        <v>1</v>
      </c>
      <c r="AJ31" s="147"/>
      <c r="AK31" s="148"/>
      <c r="AL31" s="148"/>
      <c r="AM31" s="148"/>
      <c r="AN31" s="149"/>
      <c r="AMJ31" s="114"/>
    </row>
    <row r="32" spans="1:1024" ht="269.25" customHeight="1" thickBot="1" x14ac:dyDescent="0.3">
      <c r="A32" s="478"/>
      <c r="B32" s="111" t="s">
        <v>445</v>
      </c>
      <c r="C32" s="111" t="s">
        <v>446</v>
      </c>
      <c r="D32" s="111" t="s">
        <v>84</v>
      </c>
      <c r="E32" s="124">
        <f t="shared" si="0"/>
        <v>9</v>
      </c>
      <c r="F32" s="105" t="s">
        <v>85</v>
      </c>
      <c r="G32" s="125" t="s">
        <v>447</v>
      </c>
      <c r="H32" s="124">
        <f t="shared" si="1"/>
        <v>2</v>
      </c>
      <c r="I32" s="124">
        <f t="shared" si="2"/>
        <v>3</v>
      </c>
      <c r="J32" s="124">
        <f t="shared" si="3"/>
        <v>2</v>
      </c>
      <c r="K32" s="124">
        <f t="shared" si="4"/>
        <v>2</v>
      </c>
      <c r="L32" s="548"/>
      <c r="M32" s="365"/>
      <c r="N32" s="125" t="s">
        <v>448</v>
      </c>
      <c r="O32" s="125"/>
      <c r="P32" s="96"/>
      <c r="Q32" s="184" t="s">
        <v>445</v>
      </c>
      <c r="R32" s="184" t="s">
        <v>446</v>
      </c>
      <c r="S32" s="126">
        <v>1</v>
      </c>
      <c r="T32" s="126">
        <v>1</v>
      </c>
      <c r="U32" s="126">
        <v>0</v>
      </c>
      <c r="V32" s="210">
        <f t="shared" si="5"/>
        <v>2</v>
      </c>
      <c r="W32" s="126">
        <v>1</v>
      </c>
      <c r="X32" s="126">
        <v>1</v>
      </c>
      <c r="Y32" s="126">
        <v>1</v>
      </c>
      <c r="Z32" s="210">
        <f t="shared" si="6"/>
        <v>3</v>
      </c>
      <c r="AA32" s="126">
        <v>1</v>
      </c>
      <c r="AB32" s="126">
        <v>1</v>
      </c>
      <c r="AC32" s="126">
        <v>0</v>
      </c>
      <c r="AD32" s="210">
        <f t="shared" si="7"/>
        <v>2</v>
      </c>
      <c r="AE32" s="126">
        <v>1</v>
      </c>
      <c r="AF32" s="126">
        <v>0</v>
      </c>
      <c r="AG32" s="126">
        <v>1</v>
      </c>
      <c r="AH32" s="210">
        <f t="shared" si="8"/>
        <v>2</v>
      </c>
      <c r="AI32" s="210">
        <f t="shared" si="9"/>
        <v>9</v>
      </c>
      <c r="AJ32" s="147"/>
      <c r="AK32" s="148"/>
      <c r="AL32" s="148"/>
      <c r="AM32" s="148"/>
      <c r="AN32" s="149"/>
      <c r="AMJ32" s="114"/>
    </row>
    <row r="33" spans="1:1024" ht="183" customHeight="1" thickBot="1" x14ac:dyDescent="0.3">
      <c r="A33" s="478"/>
      <c r="B33" s="128" t="s">
        <v>449</v>
      </c>
      <c r="C33" s="111" t="s">
        <v>450</v>
      </c>
      <c r="D33" s="111" t="s">
        <v>84</v>
      </c>
      <c r="E33" s="146">
        <f t="shared" si="0"/>
        <v>9</v>
      </c>
      <c r="F33" s="105" t="s">
        <v>85</v>
      </c>
      <c r="G33" s="125" t="s">
        <v>451</v>
      </c>
      <c r="H33" s="124">
        <f t="shared" si="1"/>
        <v>2</v>
      </c>
      <c r="I33" s="124">
        <f t="shared" si="2"/>
        <v>4</v>
      </c>
      <c r="J33" s="124">
        <f t="shared" si="3"/>
        <v>2</v>
      </c>
      <c r="K33" s="124">
        <f t="shared" si="4"/>
        <v>1</v>
      </c>
      <c r="L33" s="548"/>
      <c r="M33" s="366"/>
      <c r="N33" s="125" t="s">
        <v>448</v>
      </c>
      <c r="O33" s="125"/>
      <c r="P33" s="96"/>
      <c r="Q33" s="187" t="s">
        <v>449</v>
      </c>
      <c r="R33" s="184" t="s">
        <v>450</v>
      </c>
      <c r="S33" s="151">
        <v>0</v>
      </c>
      <c r="T33" s="151">
        <v>1</v>
      </c>
      <c r="U33" s="151">
        <v>1</v>
      </c>
      <c r="V33" s="210">
        <f t="shared" si="5"/>
        <v>2</v>
      </c>
      <c r="W33" s="151">
        <v>2</v>
      </c>
      <c r="X33" s="151">
        <v>1</v>
      </c>
      <c r="Y33" s="151">
        <v>1</v>
      </c>
      <c r="Z33" s="210">
        <f t="shared" si="6"/>
        <v>4</v>
      </c>
      <c r="AA33" s="151">
        <v>0</v>
      </c>
      <c r="AB33" s="151">
        <v>1</v>
      </c>
      <c r="AC33" s="151">
        <v>1</v>
      </c>
      <c r="AD33" s="210">
        <f t="shared" si="7"/>
        <v>2</v>
      </c>
      <c r="AE33" s="151">
        <v>1</v>
      </c>
      <c r="AF33" s="151">
        <v>0</v>
      </c>
      <c r="AG33" s="151">
        <v>0</v>
      </c>
      <c r="AH33" s="210">
        <f t="shared" si="8"/>
        <v>1</v>
      </c>
      <c r="AI33" s="210">
        <f t="shared" si="9"/>
        <v>9</v>
      </c>
      <c r="AJ33" s="147"/>
      <c r="AK33" s="148"/>
      <c r="AL33" s="148"/>
      <c r="AM33" s="148"/>
      <c r="AN33" s="149"/>
      <c r="AMJ33" s="114"/>
    </row>
    <row r="34" spans="1:1024" ht="156" customHeight="1" thickBot="1" x14ac:dyDescent="0.3">
      <c r="A34" s="478"/>
      <c r="B34" s="111" t="s">
        <v>452</v>
      </c>
      <c r="C34" s="128" t="s">
        <v>453</v>
      </c>
      <c r="D34" s="111" t="s">
        <v>235</v>
      </c>
      <c r="E34" s="121">
        <f t="shared" si="0"/>
        <v>1</v>
      </c>
      <c r="F34" s="105" t="s">
        <v>85</v>
      </c>
      <c r="G34" s="125" t="s">
        <v>454</v>
      </c>
      <c r="H34" s="121">
        <f t="shared" si="1"/>
        <v>1</v>
      </c>
      <c r="I34" s="121">
        <f t="shared" si="2"/>
        <v>1</v>
      </c>
      <c r="J34" s="121">
        <f t="shared" si="3"/>
        <v>1</v>
      </c>
      <c r="K34" s="121">
        <f t="shared" si="4"/>
        <v>1</v>
      </c>
      <c r="L34" s="548"/>
      <c r="M34" s="568" t="s">
        <v>609</v>
      </c>
      <c r="N34" s="125" t="s">
        <v>455</v>
      </c>
      <c r="O34" s="125"/>
      <c r="P34" s="96"/>
      <c r="Q34" s="184" t="s">
        <v>452</v>
      </c>
      <c r="R34" s="187" t="s">
        <v>453</v>
      </c>
      <c r="S34" s="152">
        <v>0.5</v>
      </c>
      <c r="T34" s="152">
        <v>1</v>
      </c>
      <c r="U34" s="152">
        <v>1</v>
      </c>
      <c r="V34" s="211">
        <f t="shared" si="5"/>
        <v>1</v>
      </c>
      <c r="W34" s="152">
        <v>1</v>
      </c>
      <c r="X34" s="152">
        <v>1</v>
      </c>
      <c r="Y34" s="152">
        <v>1</v>
      </c>
      <c r="Z34" s="211">
        <f t="shared" si="6"/>
        <v>1</v>
      </c>
      <c r="AA34" s="152">
        <v>1</v>
      </c>
      <c r="AB34" s="152">
        <v>1</v>
      </c>
      <c r="AC34" s="152">
        <v>1</v>
      </c>
      <c r="AD34" s="211">
        <f t="shared" si="7"/>
        <v>1</v>
      </c>
      <c r="AE34" s="152">
        <v>1</v>
      </c>
      <c r="AF34" s="152">
        <v>1</v>
      </c>
      <c r="AG34" s="152">
        <v>1</v>
      </c>
      <c r="AH34" s="211">
        <f t="shared" si="8"/>
        <v>1</v>
      </c>
      <c r="AI34" s="211">
        <f t="shared" si="9"/>
        <v>1</v>
      </c>
      <c r="AJ34" s="147"/>
      <c r="AK34" s="148"/>
      <c r="AL34" s="148"/>
      <c r="AM34" s="148"/>
      <c r="AN34" s="149"/>
      <c r="AMJ34" s="114"/>
    </row>
    <row r="35" spans="1:1024" ht="160.5" customHeight="1" thickBot="1" x14ac:dyDescent="0.3">
      <c r="A35" s="478"/>
      <c r="B35" s="111" t="s">
        <v>456</v>
      </c>
      <c r="C35" s="128" t="s">
        <v>457</v>
      </c>
      <c r="D35" s="111" t="s">
        <v>84</v>
      </c>
      <c r="E35" s="124">
        <f t="shared" si="0"/>
        <v>4</v>
      </c>
      <c r="F35" s="105" t="s">
        <v>85</v>
      </c>
      <c r="G35" s="125" t="s">
        <v>458</v>
      </c>
      <c r="H35" s="124">
        <f t="shared" si="1"/>
        <v>1</v>
      </c>
      <c r="I35" s="124">
        <f t="shared" si="2"/>
        <v>1</v>
      </c>
      <c r="J35" s="124">
        <f t="shared" si="3"/>
        <v>1</v>
      </c>
      <c r="K35" s="124">
        <f t="shared" si="4"/>
        <v>1</v>
      </c>
      <c r="L35" s="548"/>
      <c r="M35" s="569"/>
      <c r="N35" s="125" t="s">
        <v>455</v>
      </c>
      <c r="O35" s="125"/>
      <c r="P35" s="96"/>
      <c r="Q35" s="184" t="s">
        <v>456</v>
      </c>
      <c r="R35" s="187" t="s">
        <v>457</v>
      </c>
      <c r="S35" s="151">
        <v>1</v>
      </c>
      <c r="T35" s="151">
        <v>0</v>
      </c>
      <c r="U35" s="151">
        <v>0</v>
      </c>
      <c r="V35" s="210">
        <f t="shared" si="5"/>
        <v>1</v>
      </c>
      <c r="W35" s="151">
        <v>0</v>
      </c>
      <c r="X35" s="151">
        <v>1</v>
      </c>
      <c r="Y35" s="151">
        <v>0</v>
      </c>
      <c r="Z35" s="210">
        <f t="shared" si="6"/>
        <v>1</v>
      </c>
      <c r="AA35" s="151">
        <v>0</v>
      </c>
      <c r="AB35" s="151">
        <v>1</v>
      </c>
      <c r="AC35" s="151">
        <v>0</v>
      </c>
      <c r="AD35" s="210">
        <f t="shared" si="7"/>
        <v>1</v>
      </c>
      <c r="AE35" s="151">
        <v>0</v>
      </c>
      <c r="AF35" s="151">
        <v>1</v>
      </c>
      <c r="AG35" s="151">
        <v>0</v>
      </c>
      <c r="AH35" s="210">
        <f t="shared" si="8"/>
        <v>1</v>
      </c>
      <c r="AI35" s="210">
        <f t="shared" si="9"/>
        <v>4</v>
      </c>
      <c r="AJ35" s="147"/>
      <c r="AK35" s="148"/>
      <c r="AL35" s="148"/>
      <c r="AM35" s="148"/>
      <c r="AN35" s="149"/>
      <c r="AMJ35" s="114"/>
    </row>
  </sheetData>
  <mergeCells count="41">
    <mergeCell ref="A8:O8"/>
    <mergeCell ref="A5:O5"/>
    <mergeCell ref="A6:E6"/>
    <mergeCell ref="F6:J6"/>
    <mergeCell ref="K6:O6"/>
    <mergeCell ref="A7:O7"/>
    <mergeCell ref="A9:O10"/>
    <mergeCell ref="A11:O12"/>
    <mergeCell ref="Q11:AI12"/>
    <mergeCell ref="A13:A14"/>
    <mergeCell ref="B13:F13"/>
    <mergeCell ref="G13:G14"/>
    <mergeCell ref="H13:K13"/>
    <mergeCell ref="L13:L14"/>
    <mergeCell ref="M13:M14"/>
    <mergeCell ref="N13:N14"/>
    <mergeCell ref="AI13:AI14"/>
    <mergeCell ref="S13:V13"/>
    <mergeCell ref="W13:Z13"/>
    <mergeCell ref="AA13:AD13"/>
    <mergeCell ref="AE13:AH13"/>
    <mergeCell ref="A15:A18"/>
    <mergeCell ref="B15:B16"/>
    <mergeCell ref="G15:G16"/>
    <mergeCell ref="L15:L18"/>
    <mergeCell ref="M15:M18"/>
    <mergeCell ref="N15:N16"/>
    <mergeCell ref="O15:O16"/>
    <mergeCell ref="Q15:Q16"/>
    <mergeCell ref="O13:O14"/>
    <mergeCell ref="Q13:R13"/>
    <mergeCell ref="A28:A35"/>
    <mergeCell ref="L28:L35"/>
    <mergeCell ref="M28:M29"/>
    <mergeCell ref="M31:M33"/>
    <mergeCell ref="M34:M35"/>
    <mergeCell ref="A19:A23"/>
    <mergeCell ref="L19:L23"/>
    <mergeCell ref="M22:M26"/>
    <mergeCell ref="A24:A26"/>
    <mergeCell ref="L24:L26"/>
  </mergeCells>
  <dataValidations count="2">
    <dataValidation type="list" allowBlank="1" showInputMessage="1" showErrorMessage="1" sqref="F15:F25" xr:uid="{00000000-0002-0000-0E00-000000000000}">
      <formula1>"A,B,C"</formula1>
      <formula2>0</formula2>
    </dataValidation>
    <dataValidation type="list" allowBlank="1" showInputMessage="1" showErrorMessage="1" sqref="D15:D25 D27:D35" xr:uid="{00000000-0002-0000-0E00-000001000000}">
      <formula1>"Unidad,Porcentaje,Monetario"</formula1>
      <formula2>0</formula2>
    </dataValidation>
  </dataValidations>
  <pageMargins left="0.95" right="0.32986111111111099" top="0.76388888888888895" bottom="0.77361111111111103" header="0.51180555555555496" footer="0.51180555555555496"/>
  <pageSetup scale="14" orientation="landscape" r:id="rId1"/>
  <rowBreaks count="1" manualBreakCount="1">
    <brk id="26" max="36"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7"/>
  <dimension ref="A1:AMI28"/>
  <sheetViews>
    <sheetView showGridLines="0" zoomScale="60" zoomScaleNormal="60" zoomScaleSheetLayoutView="20" workbookViewId="0"/>
  </sheetViews>
  <sheetFormatPr baseColWidth="10" defaultColWidth="11" defaultRowHeight="15" x14ac:dyDescent="0.2"/>
  <cols>
    <col min="1" max="1" width="32.125" style="13" customWidth="1"/>
    <col min="2" max="2" width="35.375" style="13" customWidth="1"/>
    <col min="3" max="4" width="25.625" style="13" customWidth="1"/>
    <col min="5" max="6" width="19.25" style="13" customWidth="1"/>
    <col min="7" max="7" width="43.875" style="13" customWidth="1"/>
    <col min="8" max="11" width="15.625" style="13" customWidth="1"/>
    <col min="12" max="12" width="22.125" style="13" customWidth="1"/>
    <col min="13" max="13" width="40.375" style="13" customWidth="1"/>
    <col min="14" max="15" width="31.75" style="13" customWidth="1"/>
    <col min="16" max="16" width="10.625" customWidth="1"/>
    <col min="17" max="17" width="23.875" style="13" customWidth="1"/>
    <col min="18" max="18" width="25" style="13" customWidth="1"/>
    <col min="19" max="28" width="11.875" style="13" customWidth="1"/>
    <col min="29" max="29" width="12.375" style="13" bestFit="1" customWidth="1"/>
    <col min="30" max="30" width="13.75" style="13" customWidth="1"/>
    <col min="31" max="32" width="11.875" style="13" customWidth="1"/>
    <col min="33" max="33" width="13.75" style="13" customWidth="1"/>
    <col min="34" max="36" width="11.875" style="13" customWidth="1"/>
    <col min="37" max="1023" width="10.625" style="13" customWidth="1"/>
    <col min="1024" max="1024" width="11" customWidth="1"/>
  </cols>
  <sheetData>
    <row r="1" spans="1:1023" ht="44.1" customHeight="1" x14ac:dyDescent="0.2">
      <c r="A1" s="12"/>
      <c r="B1" s="12"/>
      <c r="C1" s="12"/>
      <c r="D1" s="12"/>
      <c r="E1" s="12"/>
      <c r="F1" s="12"/>
      <c r="G1" s="12"/>
      <c r="H1" s="12"/>
      <c r="I1" s="12"/>
      <c r="J1" s="12"/>
      <c r="K1" s="12"/>
      <c r="L1" s="12"/>
      <c r="M1" s="12"/>
      <c r="N1" s="12"/>
      <c r="O1" s="12"/>
    </row>
    <row r="2" spans="1:1023" ht="44.1" customHeight="1" x14ac:dyDescent="0.2">
      <c r="A2" s="12"/>
      <c r="B2" s="12"/>
      <c r="C2" s="12"/>
      <c r="D2" s="12"/>
      <c r="E2" s="12"/>
      <c r="F2" s="12"/>
      <c r="G2" s="12"/>
      <c r="H2" s="12"/>
      <c r="I2" s="12"/>
      <c r="J2" s="12"/>
      <c r="K2" s="12"/>
      <c r="L2" s="12"/>
      <c r="M2" s="12"/>
      <c r="N2" s="12"/>
      <c r="O2" s="12"/>
    </row>
    <row r="3" spans="1:1023" ht="44.1" customHeight="1" x14ac:dyDescent="0.2">
      <c r="A3" s="12"/>
      <c r="B3" s="12"/>
      <c r="C3" s="12"/>
      <c r="D3" s="12"/>
      <c r="E3" s="12"/>
      <c r="F3" s="12"/>
      <c r="G3" s="12"/>
      <c r="H3" s="12"/>
      <c r="I3" s="12"/>
      <c r="J3" s="12"/>
      <c r="K3" s="12"/>
      <c r="L3" s="12"/>
      <c r="M3" s="12"/>
      <c r="N3" s="12"/>
      <c r="O3" s="12"/>
    </row>
    <row r="4" spans="1:1023" ht="44.1" customHeight="1" thickBot="1" x14ac:dyDescent="0.25">
      <c r="A4" s="12"/>
      <c r="B4" s="12"/>
      <c r="C4" s="12"/>
      <c r="D4" s="12"/>
      <c r="E4" s="12"/>
      <c r="F4" s="12"/>
      <c r="G4" s="12"/>
      <c r="H4" s="12"/>
      <c r="I4" s="12"/>
      <c r="J4" s="12"/>
      <c r="K4" s="12"/>
      <c r="L4" s="12"/>
      <c r="M4" s="12"/>
      <c r="N4" s="12"/>
      <c r="O4" s="12"/>
    </row>
    <row r="5" spans="1:1023" s="14" customFormat="1" ht="44.1" customHeight="1" thickBot="1" x14ac:dyDescent="0.25">
      <c r="A5" s="403" t="s">
        <v>36</v>
      </c>
      <c r="B5" s="404"/>
      <c r="C5" s="404"/>
      <c r="D5" s="404"/>
      <c r="E5" s="404"/>
      <c r="F5" s="404"/>
      <c r="G5" s="404"/>
      <c r="H5" s="404"/>
      <c r="I5" s="404"/>
      <c r="J5" s="404"/>
      <c r="K5" s="404"/>
      <c r="L5" s="404"/>
      <c r="M5" s="404"/>
      <c r="N5" s="404"/>
      <c r="O5" s="406"/>
      <c r="P5"/>
    </row>
    <row r="6" spans="1:1023" s="14" customFormat="1" ht="135" customHeight="1" thickBot="1" x14ac:dyDescent="0.25">
      <c r="A6" s="407" t="s">
        <v>37</v>
      </c>
      <c r="B6" s="407"/>
      <c r="C6" s="407"/>
      <c r="D6" s="407"/>
      <c r="E6" s="407"/>
      <c r="F6" s="407" t="s">
        <v>38</v>
      </c>
      <c r="G6" s="407"/>
      <c r="H6" s="407"/>
      <c r="I6" s="407"/>
      <c r="J6" s="407"/>
      <c r="K6" s="442" t="s">
        <v>39</v>
      </c>
      <c r="L6" s="410"/>
      <c r="M6" s="410"/>
      <c r="N6" s="410"/>
      <c r="O6" s="411"/>
      <c r="P6"/>
    </row>
    <row r="7" spans="1:1023" ht="27" thickBot="1" x14ac:dyDescent="0.25">
      <c r="A7" s="412" t="s">
        <v>40</v>
      </c>
      <c r="B7" s="413"/>
      <c r="C7" s="413"/>
      <c r="D7" s="413"/>
      <c r="E7" s="413"/>
      <c r="F7" s="413"/>
      <c r="G7" s="413"/>
      <c r="H7" s="413"/>
      <c r="I7" s="413"/>
      <c r="J7" s="413"/>
      <c r="K7" s="413"/>
      <c r="L7" s="413"/>
      <c r="M7" s="413"/>
      <c r="N7" s="413"/>
      <c r="O7" s="415"/>
    </row>
    <row r="8" spans="1:1023" s="15" customFormat="1" ht="23.25" customHeight="1" x14ac:dyDescent="0.2">
      <c r="A8" s="399" t="s">
        <v>614</v>
      </c>
      <c r="B8" s="400"/>
      <c r="C8" s="400"/>
      <c r="D8" s="400"/>
      <c r="E8" s="400"/>
      <c r="F8" s="400"/>
      <c r="G8" s="400"/>
      <c r="H8" s="400"/>
      <c r="I8" s="400"/>
      <c r="J8" s="400"/>
      <c r="K8" s="400"/>
      <c r="L8" s="400"/>
      <c r="M8" s="400"/>
      <c r="N8" s="400"/>
      <c r="O8" s="402"/>
      <c r="P8"/>
    </row>
    <row r="9" spans="1:1023" s="15" customFormat="1" ht="20.100000000000001" customHeight="1" x14ac:dyDescent="0.2">
      <c r="A9" s="381" t="s">
        <v>41</v>
      </c>
      <c r="B9" s="382"/>
      <c r="C9" s="382"/>
      <c r="D9" s="382"/>
      <c r="E9" s="382"/>
      <c r="F9" s="382"/>
      <c r="G9" s="382"/>
      <c r="H9" s="382"/>
      <c r="I9" s="382"/>
      <c r="J9" s="382"/>
      <c r="K9" s="382"/>
      <c r="L9" s="382"/>
      <c r="M9" s="382"/>
      <c r="N9" s="382"/>
      <c r="O9" s="384"/>
      <c r="P9"/>
    </row>
    <row r="10" spans="1:1023" s="15" customFormat="1" ht="20.100000000000001" customHeight="1" thickBot="1" x14ac:dyDescent="0.25">
      <c r="A10" s="381"/>
      <c r="B10" s="382"/>
      <c r="C10" s="382"/>
      <c r="D10" s="382"/>
      <c r="E10" s="382"/>
      <c r="F10" s="382"/>
      <c r="G10" s="382"/>
      <c r="H10" s="382"/>
      <c r="I10" s="382"/>
      <c r="J10" s="382"/>
      <c r="K10" s="382"/>
      <c r="L10" s="382"/>
      <c r="M10" s="382"/>
      <c r="N10" s="382"/>
      <c r="O10" s="384"/>
      <c r="P10"/>
    </row>
    <row r="11" spans="1:1023" s="15" customFormat="1" ht="14.45" customHeight="1" x14ac:dyDescent="0.2">
      <c r="A11" s="381" t="s">
        <v>244</v>
      </c>
      <c r="B11" s="382"/>
      <c r="C11" s="382"/>
      <c r="D11" s="382"/>
      <c r="E11" s="382"/>
      <c r="F11" s="382"/>
      <c r="G11" s="382"/>
      <c r="H11" s="382"/>
      <c r="I11" s="382"/>
      <c r="J11" s="382"/>
      <c r="K11" s="382"/>
      <c r="L11" s="382"/>
      <c r="M11" s="382"/>
      <c r="N11" s="382"/>
      <c r="O11" s="384"/>
      <c r="P11"/>
      <c r="Q11" s="389" t="s">
        <v>43</v>
      </c>
      <c r="R11" s="390"/>
      <c r="S11" s="390"/>
      <c r="T11" s="390"/>
      <c r="U11" s="390"/>
      <c r="V11" s="390"/>
      <c r="W11" s="390"/>
      <c r="X11" s="390"/>
      <c r="Y11" s="390"/>
      <c r="Z11" s="390"/>
      <c r="AA11" s="390"/>
      <c r="AB11" s="390"/>
      <c r="AC11" s="390"/>
      <c r="AD11" s="390"/>
      <c r="AE11" s="390"/>
      <c r="AF11" s="390"/>
      <c r="AG11" s="390"/>
      <c r="AH11" s="390"/>
      <c r="AI11" s="426"/>
      <c r="AJ11" s="16"/>
    </row>
    <row r="12" spans="1:1023" s="15" customFormat="1" ht="15" customHeight="1" thickBot="1" x14ac:dyDescent="0.25">
      <c r="A12" s="385"/>
      <c r="B12" s="386"/>
      <c r="C12" s="386"/>
      <c r="D12" s="386"/>
      <c r="E12" s="386"/>
      <c r="F12" s="386"/>
      <c r="G12" s="386"/>
      <c r="H12" s="386"/>
      <c r="I12" s="386"/>
      <c r="J12" s="386"/>
      <c r="K12" s="386"/>
      <c r="L12" s="386"/>
      <c r="M12" s="386"/>
      <c r="N12" s="386"/>
      <c r="O12" s="388"/>
      <c r="P12"/>
      <c r="Q12" s="393"/>
      <c r="R12" s="394"/>
      <c r="S12" s="394"/>
      <c r="T12" s="394"/>
      <c r="U12" s="394"/>
      <c r="V12" s="394"/>
      <c r="W12" s="394"/>
      <c r="X12" s="394"/>
      <c r="Y12" s="394"/>
      <c r="Z12" s="394"/>
      <c r="AA12" s="394"/>
      <c r="AB12" s="394"/>
      <c r="AC12" s="394"/>
      <c r="AD12" s="394"/>
      <c r="AE12" s="394"/>
      <c r="AF12" s="394"/>
      <c r="AG12" s="394"/>
      <c r="AH12" s="394"/>
      <c r="AI12" s="427"/>
      <c r="AJ12" s="16"/>
    </row>
    <row r="13" spans="1:1023" ht="47.25" customHeight="1" thickBot="1" x14ac:dyDescent="0.25">
      <c r="A13" s="378" t="s">
        <v>44</v>
      </c>
      <c r="B13" s="378" t="s">
        <v>45</v>
      </c>
      <c r="C13" s="378"/>
      <c r="D13" s="378"/>
      <c r="E13" s="378"/>
      <c r="F13" s="378"/>
      <c r="G13" s="378" t="s">
        <v>46</v>
      </c>
      <c r="H13" s="397" t="s">
        <v>563</v>
      </c>
      <c r="I13" s="397"/>
      <c r="J13" s="397"/>
      <c r="K13" s="397"/>
      <c r="L13" s="378" t="s">
        <v>47</v>
      </c>
      <c r="M13" s="378" t="s">
        <v>48</v>
      </c>
      <c r="N13" s="378" t="s">
        <v>49</v>
      </c>
      <c r="O13" s="377" t="s">
        <v>50</v>
      </c>
      <c r="Q13" s="379" t="s">
        <v>45</v>
      </c>
      <c r="R13" s="379"/>
      <c r="S13" s="489" t="s">
        <v>51</v>
      </c>
      <c r="T13" s="489"/>
      <c r="U13" s="489"/>
      <c r="V13" s="489"/>
      <c r="W13" s="489" t="s">
        <v>52</v>
      </c>
      <c r="X13" s="489"/>
      <c r="Y13" s="489"/>
      <c r="Z13" s="489"/>
      <c r="AA13" s="489" t="s">
        <v>53</v>
      </c>
      <c r="AB13" s="489"/>
      <c r="AC13" s="489"/>
      <c r="AD13" s="489"/>
      <c r="AE13" s="489" t="s">
        <v>54</v>
      </c>
      <c r="AF13" s="489"/>
      <c r="AG13" s="489"/>
      <c r="AH13" s="489"/>
      <c r="AI13" s="379" t="s">
        <v>55</v>
      </c>
      <c r="AMI13"/>
    </row>
    <row r="14" spans="1:1023" s="15" customFormat="1" ht="63" customHeight="1" thickBot="1" x14ac:dyDescent="0.25">
      <c r="A14" s="377"/>
      <c r="B14" s="181" t="s">
        <v>56</v>
      </c>
      <c r="C14" s="181" t="s">
        <v>57</v>
      </c>
      <c r="D14" s="181" t="s">
        <v>58</v>
      </c>
      <c r="E14" s="181" t="s">
        <v>59</v>
      </c>
      <c r="F14" s="181" t="s">
        <v>60</v>
      </c>
      <c r="G14" s="398"/>
      <c r="H14" s="181" t="s">
        <v>61</v>
      </c>
      <c r="I14" s="181" t="s">
        <v>62</v>
      </c>
      <c r="J14" s="181" t="s">
        <v>63</v>
      </c>
      <c r="K14" s="181" t="s">
        <v>64</v>
      </c>
      <c r="L14" s="398"/>
      <c r="M14" s="398"/>
      <c r="N14" s="398"/>
      <c r="O14" s="378"/>
      <c r="P14"/>
      <c r="Q14" s="181" t="s">
        <v>56</v>
      </c>
      <c r="R14" s="181" t="s">
        <v>57</v>
      </c>
      <c r="S14" s="43" t="s">
        <v>65</v>
      </c>
      <c r="T14" s="43" t="s">
        <v>66</v>
      </c>
      <c r="U14" s="43" t="s">
        <v>67</v>
      </c>
      <c r="V14" s="181" t="s">
        <v>68</v>
      </c>
      <c r="W14" s="43" t="s">
        <v>69</v>
      </c>
      <c r="X14" s="43" t="s">
        <v>70</v>
      </c>
      <c r="Y14" s="43" t="s">
        <v>71</v>
      </c>
      <c r="Z14" s="181" t="s">
        <v>72</v>
      </c>
      <c r="AA14" s="43" t="s">
        <v>73</v>
      </c>
      <c r="AB14" s="43" t="s">
        <v>74</v>
      </c>
      <c r="AC14" s="43" t="s">
        <v>75</v>
      </c>
      <c r="AD14" s="181" t="s">
        <v>76</v>
      </c>
      <c r="AE14" s="43" t="s">
        <v>77</v>
      </c>
      <c r="AF14" s="43" t="s">
        <v>78</v>
      </c>
      <c r="AG14" s="43" t="s">
        <v>79</v>
      </c>
      <c r="AH14" s="181" t="s">
        <v>80</v>
      </c>
      <c r="AI14" s="379"/>
    </row>
    <row r="15" spans="1:1023" s="15" customFormat="1" ht="137.25" customHeight="1" thickBot="1" x14ac:dyDescent="0.25">
      <c r="A15" s="287" t="s">
        <v>615</v>
      </c>
      <c r="B15" s="45" t="s">
        <v>616</v>
      </c>
      <c r="C15" s="45" t="s">
        <v>617</v>
      </c>
      <c r="D15" s="69" t="s">
        <v>84</v>
      </c>
      <c r="E15" s="213">
        <f>AI15</f>
        <v>2</v>
      </c>
      <c r="F15" s="214" t="s">
        <v>85</v>
      </c>
      <c r="G15" s="212" t="s">
        <v>618</v>
      </c>
      <c r="H15" s="215">
        <f>+V15</f>
        <v>1</v>
      </c>
      <c r="I15" s="215">
        <f>+Z15</f>
        <v>0</v>
      </c>
      <c r="J15" s="215">
        <f>+AD15</f>
        <v>0</v>
      </c>
      <c r="K15" s="215">
        <f>+AH15</f>
        <v>1</v>
      </c>
      <c r="L15" s="577" t="s">
        <v>619</v>
      </c>
      <c r="M15" s="216" t="s">
        <v>620</v>
      </c>
      <c r="N15" s="212" t="s">
        <v>848</v>
      </c>
      <c r="O15" s="45" t="s">
        <v>621</v>
      </c>
      <c r="P15" s="156"/>
      <c r="Q15" s="45" t="s">
        <v>616</v>
      </c>
      <c r="R15" s="45" t="s">
        <v>617</v>
      </c>
      <c r="S15" s="217">
        <v>0</v>
      </c>
      <c r="T15" s="217">
        <v>0</v>
      </c>
      <c r="U15" s="217">
        <v>1</v>
      </c>
      <c r="V15" s="31">
        <f>+IF($D15="Porcentaje",IF(AND(S15&lt;&gt;"",T15="",U15=""),S15,IF(AND(S15&lt;&gt;"",T15&lt;&gt;"",U15=""),T15,IF(AND(S15&lt;&gt;"",T15&lt;&gt;"",U15&lt;&gt;""),U15,0))),SUM(S15:U15))</f>
        <v>1</v>
      </c>
      <c r="W15" s="217">
        <v>0</v>
      </c>
      <c r="X15" s="217">
        <v>0</v>
      </c>
      <c r="Y15" s="217">
        <v>0</v>
      </c>
      <c r="Z15" s="31">
        <f>+IF($D15="Porcentaje",IF(AND(W15&lt;&gt;"",X15="",Y15=""),W15,IF(AND(W15&lt;&gt;"",X15&lt;&gt;"",Y15=""),X15,IF(AND(W15&lt;&gt;"",X15&lt;&gt;"",Y15&lt;&gt;""),Y15,0))),SUM(W15:Y15))</f>
        <v>0</v>
      </c>
      <c r="AA15" s="217">
        <v>0</v>
      </c>
      <c r="AB15" s="217">
        <v>0</v>
      </c>
      <c r="AC15" s="217">
        <v>0</v>
      </c>
      <c r="AD15" s="31">
        <f>+IF($D15="Porcentaje",IF(AND(AA15&lt;&gt;"",AB15="",AC15=""),AA15,IF(AND(AA15&lt;&gt;"",AB15&lt;&gt;"",AC15=""),AB15,IF(AND(AA15&lt;&gt;"",AB15&lt;&gt;"",AC15&lt;&gt;""),AC15,0))),SUM(AA15:AC15))</f>
        <v>0</v>
      </c>
      <c r="AE15" s="217">
        <v>0</v>
      </c>
      <c r="AF15" s="217">
        <v>1</v>
      </c>
      <c r="AG15" s="217">
        <v>0</v>
      </c>
      <c r="AH15" s="31">
        <f>+IF($D15="Porcentaje",IF(AND(AE15&lt;&gt;"",AF15="",AG15=""),AE15,IF(AND(AE15&lt;&gt;"",AF15&lt;&gt;"",AG15=""),AF15,IF(AND(AE15&lt;&gt;"",AF15&lt;&gt;"",AG15&lt;&gt;""),AG15,0))),SUM(AE15:AG15))</f>
        <v>1</v>
      </c>
      <c r="AI15" s="31">
        <f>+IFERROR(IF(D15="Porcentaje",IF(AND(COUNT(S15:U15)&gt;=0,COUNT(W15:Y15)=0,COUNT(AA15:AC15)=0,COUNT(AE15:AG15)=0),V15,IF(AND(COUNT(S15:U15)&gt;=1,COUNT(W15:Y15)&gt;=1,COUNT(AA15:AC15)=0,COUNT(AE15:AG15)=0),Z15,IF(AND(COUNT(S15:U15)&gt;=1,COUNT(W15:Y15)&gt;=1,COUNT(AA15:AC15)&gt;=1,COUNT(AE15:AG15)=0),AD15,IF(AND(COUNT(S15:U15)&gt;=1,COUNT(W15:Y15)&gt;=1,COUNT(AA15:AC15)&gt;=1,COUNT(AE15:AG15)&gt;=1),AH15,"-")))),SUM(V15,Z15,AD15,AH15)),"-")</f>
        <v>2</v>
      </c>
      <c r="AJ15" s="159"/>
      <c r="AK15" s="159"/>
      <c r="AL15" s="159"/>
      <c r="AM15" s="159"/>
      <c r="AN15" s="159"/>
      <c r="AO15" s="159"/>
    </row>
    <row r="16" spans="1:1023" s="15" customFormat="1" ht="132" customHeight="1" thickBot="1" x14ac:dyDescent="0.25">
      <c r="A16" s="287" t="s">
        <v>622</v>
      </c>
      <c r="B16" s="45" t="s">
        <v>623</v>
      </c>
      <c r="C16" s="45" t="s">
        <v>624</v>
      </c>
      <c r="D16" s="69" t="s">
        <v>84</v>
      </c>
      <c r="E16" s="213">
        <f t="shared" ref="E16:E18" si="0">AI16</f>
        <v>12</v>
      </c>
      <c r="F16" s="214" t="s">
        <v>101</v>
      </c>
      <c r="G16" s="212" t="s">
        <v>855</v>
      </c>
      <c r="H16" s="215">
        <f t="shared" ref="H16:H18" si="1">+V16</f>
        <v>3</v>
      </c>
      <c r="I16" s="215">
        <f t="shared" ref="I16:I18" si="2">+Z16</f>
        <v>3</v>
      </c>
      <c r="J16" s="215">
        <f t="shared" ref="J16:J18" si="3">+AD16</f>
        <v>3</v>
      </c>
      <c r="K16" s="215">
        <f t="shared" ref="K16:K18" si="4">+AH16</f>
        <v>3</v>
      </c>
      <c r="L16" s="578"/>
      <c r="M16" s="216" t="s">
        <v>620</v>
      </c>
      <c r="N16" s="218" t="s">
        <v>849</v>
      </c>
      <c r="O16" s="45" t="s">
        <v>625</v>
      </c>
      <c r="P16" s="156"/>
      <c r="Q16" s="45" t="s">
        <v>623</v>
      </c>
      <c r="R16" s="45" t="s">
        <v>624</v>
      </c>
      <c r="S16" s="217">
        <v>1</v>
      </c>
      <c r="T16" s="217">
        <v>1</v>
      </c>
      <c r="U16" s="217">
        <v>1</v>
      </c>
      <c r="V16" s="31">
        <f t="shared" ref="V16:V18" si="5">+IF($D16="Porcentaje",IF(AND(S16&lt;&gt;"",T16="",U16=""),S16,IF(AND(S16&lt;&gt;"",T16&lt;&gt;"",U16=""),T16,IF(AND(S16&lt;&gt;"",T16&lt;&gt;"",U16&lt;&gt;""),U16,0))),SUM(S16:U16))</f>
        <v>3</v>
      </c>
      <c r="W16" s="217">
        <v>1</v>
      </c>
      <c r="X16" s="217">
        <v>1</v>
      </c>
      <c r="Y16" s="217">
        <v>1</v>
      </c>
      <c r="Z16" s="31">
        <f t="shared" ref="Z16:Z18" si="6">+IF($D16="Porcentaje",IF(AND(W16&lt;&gt;"",X16="",Y16=""),W16,IF(AND(W16&lt;&gt;"",X16&lt;&gt;"",Y16=""),X16,IF(AND(W16&lt;&gt;"",X16&lt;&gt;"",Y16&lt;&gt;""),Y16,0))),SUM(W16:Y16))</f>
        <v>3</v>
      </c>
      <c r="AA16" s="217">
        <v>1</v>
      </c>
      <c r="AB16" s="217">
        <v>1</v>
      </c>
      <c r="AC16" s="217">
        <v>1</v>
      </c>
      <c r="AD16" s="31">
        <f t="shared" ref="AD16:AD18" si="7">+IF($D16="Porcentaje",IF(AND(AA16&lt;&gt;"",AB16="",AC16=""),AA16,IF(AND(AA16&lt;&gt;"",AB16&lt;&gt;"",AC16=""),AB16,IF(AND(AA16&lt;&gt;"",AB16&lt;&gt;"",AC16&lt;&gt;""),AC16,0))),SUM(AA16:AC16))</f>
        <v>3</v>
      </c>
      <c r="AE16" s="217">
        <v>1</v>
      </c>
      <c r="AF16" s="217">
        <v>1</v>
      </c>
      <c r="AG16" s="217">
        <v>1</v>
      </c>
      <c r="AH16" s="31">
        <f t="shared" ref="AH16:AH18" si="8">+IF($D16="Porcentaje",IF(AND(AE16&lt;&gt;"",AF16="",AG16=""),AE16,IF(AND(AE16&lt;&gt;"",AF16&lt;&gt;"",AG16=""),AF16,IF(AND(AE16&lt;&gt;"",AF16&lt;&gt;"",AG16&lt;&gt;""),AG16,0))),SUM(AE16:AG16))</f>
        <v>3</v>
      </c>
      <c r="AI16" s="31">
        <f t="shared" ref="AI16:AI18" si="9">+IFERROR(IF(D16="Porcentaje",IF(AND(COUNT(S16:U16)&gt;=0,COUNT(W16:Y16)=0,COUNT(AA16:AC16)=0,COUNT(AE16:AG16)=0),V16,IF(AND(COUNT(S16:U16)&gt;=1,COUNT(W16:Y16)&gt;=1,COUNT(AA16:AC16)=0,COUNT(AE16:AG16)=0),Z16,IF(AND(COUNT(S16:U16)&gt;=1,COUNT(W16:Y16)&gt;=1,COUNT(AA16:AC16)&gt;=1,COUNT(AE16:AG16)=0),AD16,IF(AND(COUNT(S16:U16)&gt;=1,COUNT(W16:Y16)&gt;=1,COUNT(AA16:AC16)&gt;=1,COUNT(AE16:AG16)&gt;=1),AH16,"-")))),SUM(V16,Z16,AD16,AH16)),"-")</f>
        <v>12</v>
      </c>
      <c r="AJ16" s="159"/>
      <c r="AK16" s="159"/>
      <c r="AL16" s="159"/>
      <c r="AM16" s="159"/>
      <c r="AN16" s="159"/>
      <c r="AO16" s="159"/>
    </row>
    <row r="17" spans="1:41" s="15" customFormat="1" ht="108.75" customHeight="1" thickBot="1" x14ac:dyDescent="0.25">
      <c r="A17" s="580" t="s">
        <v>854</v>
      </c>
      <c r="B17" s="45" t="s">
        <v>626</v>
      </c>
      <c r="C17" s="45" t="s">
        <v>627</v>
      </c>
      <c r="D17" s="69" t="s">
        <v>84</v>
      </c>
      <c r="E17" s="213">
        <f t="shared" si="0"/>
        <v>48</v>
      </c>
      <c r="F17" s="214" t="s">
        <v>85</v>
      </c>
      <c r="G17" s="212" t="s">
        <v>628</v>
      </c>
      <c r="H17" s="215">
        <f t="shared" si="1"/>
        <v>12</v>
      </c>
      <c r="I17" s="215">
        <f t="shared" si="2"/>
        <v>12</v>
      </c>
      <c r="J17" s="215">
        <f t="shared" si="3"/>
        <v>12</v>
      </c>
      <c r="K17" s="215">
        <f t="shared" si="4"/>
        <v>12</v>
      </c>
      <c r="L17" s="578"/>
      <c r="M17" s="216" t="s">
        <v>629</v>
      </c>
      <c r="N17" s="218" t="s">
        <v>850</v>
      </c>
      <c r="O17" s="45"/>
      <c r="P17" s="156"/>
      <c r="Q17" s="45" t="s">
        <v>626</v>
      </c>
      <c r="R17" s="45" t="s">
        <v>627</v>
      </c>
      <c r="S17" s="217">
        <v>4</v>
      </c>
      <c r="T17" s="217">
        <v>4</v>
      </c>
      <c r="U17" s="217">
        <v>4</v>
      </c>
      <c r="V17" s="31">
        <f t="shared" si="5"/>
        <v>12</v>
      </c>
      <c r="W17" s="217">
        <v>4</v>
      </c>
      <c r="X17" s="217">
        <v>4</v>
      </c>
      <c r="Y17" s="217">
        <v>4</v>
      </c>
      <c r="Z17" s="31">
        <f t="shared" si="6"/>
        <v>12</v>
      </c>
      <c r="AA17" s="217">
        <v>4</v>
      </c>
      <c r="AB17" s="217">
        <v>4</v>
      </c>
      <c r="AC17" s="217">
        <v>4</v>
      </c>
      <c r="AD17" s="31">
        <f t="shared" si="7"/>
        <v>12</v>
      </c>
      <c r="AE17" s="217">
        <v>4</v>
      </c>
      <c r="AF17" s="217">
        <v>4</v>
      </c>
      <c r="AG17" s="217">
        <v>4</v>
      </c>
      <c r="AH17" s="31">
        <f t="shared" si="8"/>
        <v>12</v>
      </c>
      <c r="AI17" s="31">
        <f t="shared" si="9"/>
        <v>48</v>
      </c>
      <c r="AJ17" s="159"/>
      <c r="AK17" s="159"/>
      <c r="AL17" s="159"/>
      <c r="AM17" s="159"/>
      <c r="AN17" s="159"/>
      <c r="AO17" s="159"/>
    </row>
    <row r="18" spans="1:41" s="15" customFormat="1" ht="99.95" customHeight="1" thickBot="1" x14ac:dyDescent="0.25">
      <c r="A18" s="580"/>
      <c r="B18" s="45" t="s">
        <v>630</v>
      </c>
      <c r="C18" s="45" t="s">
        <v>631</v>
      </c>
      <c r="D18" s="69" t="s">
        <v>84</v>
      </c>
      <c r="E18" s="213">
        <f t="shared" si="0"/>
        <v>12</v>
      </c>
      <c r="F18" s="214" t="s">
        <v>85</v>
      </c>
      <c r="G18" s="212" t="s">
        <v>633</v>
      </c>
      <c r="H18" s="215">
        <f t="shared" si="1"/>
        <v>3</v>
      </c>
      <c r="I18" s="215">
        <f t="shared" si="2"/>
        <v>3</v>
      </c>
      <c r="J18" s="215">
        <f t="shared" si="3"/>
        <v>3</v>
      </c>
      <c r="K18" s="215">
        <f t="shared" si="4"/>
        <v>3</v>
      </c>
      <c r="L18" s="579"/>
      <c r="M18" s="216" t="s">
        <v>632</v>
      </c>
      <c r="N18" s="218" t="s">
        <v>851</v>
      </c>
      <c r="O18" s="45" t="s">
        <v>625</v>
      </c>
      <c r="P18" s="156"/>
      <c r="Q18" s="45" t="s">
        <v>630</v>
      </c>
      <c r="R18" s="45" t="s">
        <v>631</v>
      </c>
      <c r="S18" s="217">
        <v>1</v>
      </c>
      <c r="T18" s="217">
        <v>1</v>
      </c>
      <c r="U18" s="217">
        <v>1</v>
      </c>
      <c r="V18" s="31">
        <f t="shared" si="5"/>
        <v>3</v>
      </c>
      <c r="W18" s="217">
        <v>1</v>
      </c>
      <c r="X18" s="217">
        <v>1</v>
      </c>
      <c r="Y18" s="217">
        <v>1</v>
      </c>
      <c r="Z18" s="31">
        <f t="shared" si="6"/>
        <v>3</v>
      </c>
      <c r="AA18" s="217">
        <v>1</v>
      </c>
      <c r="AB18" s="217">
        <v>1</v>
      </c>
      <c r="AC18" s="217">
        <v>1</v>
      </c>
      <c r="AD18" s="31">
        <f t="shared" si="7"/>
        <v>3</v>
      </c>
      <c r="AE18" s="217">
        <v>1</v>
      </c>
      <c r="AF18" s="217">
        <v>1</v>
      </c>
      <c r="AG18" s="217">
        <v>1</v>
      </c>
      <c r="AH18" s="31">
        <f t="shared" si="8"/>
        <v>3</v>
      </c>
      <c r="AI18" s="31">
        <f t="shared" si="9"/>
        <v>12</v>
      </c>
      <c r="AJ18" s="159"/>
      <c r="AK18" s="159"/>
      <c r="AL18" s="159"/>
      <c r="AM18" s="159"/>
      <c r="AN18" s="159"/>
      <c r="AO18" s="159"/>
    </row>
    <row r="19" spans="1:41" s="13" customFormat="1" ht="270" customHeight="1" x14ac:dyDescent="0.2">
      <c r="A19" s="12"/>
      <c r="B19" s="12"/>
      <c r="C19" s="12"/>
      <c r="D19" s="12"/>
      <c r="E19" s="12"/>
      <c r="F19" s="12"/>
      <c r="G19" s="12"/>
      <c r="H19" s="12"/>
      <c r="I19" s="12"/>
      <c r="J19" s="12"/>
      <c r="K19" s="12"/>
      <c r="L19" s="12"/>
      <c r="M19" s="12"/>
      <c r="N19" s="12"/>
      <c r="O19" s="12"/>
      <c r="P19" s="156"/>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row>
    <row r="20" spans="1:41" s="13" customFormat="1" ht="166.5" customHeight="1" x14ac:dyDescent="0.2">
      <c r="A20" s="12"/>
      <c r="B20" s="12"/>
      <c r="C20" s="12"/>
      <c r="D20" s="12"/>
      <c r="E20" s="12"/>
      <c r="F20" s="12"/>
      <c r="G20" s="12"/>
      <c r="H20" s="12"/>
      <c r="I20" s="12"/>
      <c r="J20" s="12"/>
      <c r="K20" s="12"/>
      <c r="L20" s="12"/>
      <c r="M20" s="12"/>
      <c r="N20" s="12"/>
      <c r="O20" s="12"/>
      <c r="P20" s="156"/>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row>
    <row r="21" spans="1:41" s="13" customFormat="1" ht="182.25" customHeight="1" x14ac:dyDescent="0.2">
      <c r="A21" s="12"/>
      <c r="B21" s="12"/>
      <c r="C21" s="12"/>
      <c r="D21" s="12"/>
      <c r="E21" s="12"/>
      <c r="F21" s="12"/>
      <c r="G21" s="12"/>
      <c r="H21" s="12"/>
      <c r="I21" s="12"/>
      <c r="J21" s="12"/>
      <c r="K21" s="12"/>
      <c r="L21" s="12"/>
      <c r="M21" s="12"/>
      <c r="N21" s="12"/>
      <c r="O21" s="12"/>
      <c r="P21" s="156"/>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row>
    <row r="22" spans="1:41" s="13" customFormat="1" ht="63" customHeight="1" x14ac:dyDescent="0.2">
      <c r="P22"/>
    </row>
    <row r="23" spans="1:41" s="13" customFormat="1" ht="99" customHeight="1" x14ac:dyDescent="0.2">
      <c r="P23"/>
    </row>
    <row r="24" spans="1:41" s="13" customFormat="1" ht="121.5" customHeight="1" x14ac:dyDescent="0.2">
      <c r="P24"/>
    </row>
    <row r="25" spans="1:41" s="13" customFormat="1" ht="117.75" customHeight="1" x14ac:dyDescent="0.2">
      <c r="P25"/>
    </row>
    <row r="26" spans="1:41" s="13" customFormat="1" ht="116.25" customHeight="1" x14ac:dyDescent="0.2">
      <c r="P26"/>
    </row>
    <row r="27" spans="1:41" s="13" customFormat="1" ht="91.5" customHeight="1" x14ac:dyDescent="0.2">
      <c r="P27"/>
    </row>
    <row r="28" spans="1:41" s="13" customFormat="1" ht="91.5" customHeight="1" x14ac:dyDescent="0.2">
      <c r="P28"/>
    </row>
  </sheetData>
  <mergeCells count="25">
    <mergeCell ref="A8:O8"/>
    <mergeCell ref="A5:O5"/>
    <mergeCell ref="A6:E6"/>
    <mergeCell ref="F6:J6"/>
    <mergeCell ref="K6:O6"/>
    <mergeCell ref="A7:O7"/>
    <mergeCell ref="A9:O10"/>
    <mergeCell ref="A11:O12"/>
    <mergeCell ref="Q11:AI12"/>
    <mergeCell ref="A13:A14"/>
    <mergeCell ref="B13:F13"/>
    <mergeCell ref="G13:G14"/>
    <mergeCell ref="H13:K13"/>
    <mergeCell ref="L13:L14"/>
    <mergeCell ref="M13:M14"/>
    <mergeCell ref="N13:N14"/>
    <mergeCell ref="AI13:AI14"/>
    <mergeCell ref="W13:Z13"/>
    <mergeCell ref="AA13:AD13"/>
    <mergeCell ref="AE13:AH13"/>
    <mergeCell ref="L15:L18"/>
    <mergeCell ref="A17:A18"/>
    <mergeCell ref="O13:O14"/>
    <mergeCell ref="Q13:R13"/>
    <mergeCell ref="S13:V13"/>
  </mergeCells>
  <dataValidations count="2">
    <dataValidation type="list" allowBlank="1" showInputMessage="1" showErrorMessage="1" sqref="D15:D18" xr:uid="{00000000-0002-0000-0F00-000000000000}">
      <formula1>"Unidad,Porcentaje,Monetario"</formula1>
    </dataValidation>
    <dataValidation type="list" allowBlank="1" showInputMessage="1" showErrorMessage="1" sqref="F15:F18" xr:uid="{00000000-0002-0000-0F00-000001000000}">
      <formula1>"A,B,C"</formula1>
    </dataValidation>
  </dataValidations>
  <pageMargins left="0.95000000000000007" right="0.32990000000000008" top="0.76380000000000003" bottom="0.77360000000000007" header="0.37010000000000004" footer="0.37990000000000007"/>
  <pageSetup scale="17" fitToWidth="0" fitToHeight="0"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8"/>
  <dimension ref="A1:AMI26"/>
  <sheetViews>
    <sheetView showGridLines="0" zoomScale="60" zoomScaleNormal="60" zoomScaleSheetLayoutView="20" workbookViewId="0"/>
  </sheetViews>
  <sheetFormatPr baseColWidth="10" defaultColWidth="11" defaultRowHeight="15" x14ac:dyDescent="0.2"/>
  <cols>
    <col min="1" max="1" width="32.125" style="13" customWidth="1"/>
    <col min="2" max="2" width="35.375" style="13" customWidth="1"/>
    <col min="3" max="4" width="25.625" style="13" customWidth="1"/>
    <col min="5" max="6" width="19.25" style="13" customWidth="1"/>
    <col min="7" max="7" width="43.875" style="13" customWidth="1"/>
    <col min="8" max="11" width="15.625" style="13" customWidth="1"/>
    <col min="12" max="12" width="22.125" style="13" customWidth="1"/>
    <col min="13" max="13" width="40.375" style="13" customWidth="1"/>
    <col min="14" max="15" width="31.75" style="13" customWidth="1"/>
    <col min="16" max="16" width="10.625" customWidth="1"/>
    <col min="17" max="17" width="23.875" style="13" customWidth="1"/>
    <col min="18" max="18" width="25" style="13" customWidth="1"/>
    <col min="19" max="28" width="11.875" style="13" customWidth="1"/>
    <col min="29" max="29" width="12.375" style="13" bestFit="1" customWidth="1"/>
    <col min="30" max="30" width="13.75" style="13" customWidth="1"/>
    <col min="31" max="32" width="11.875" style="13" customWidth="1"/>
    <col min="33" max="33" width="13.75" style="13" customWidth="1"/>
    <col min="34" max="36" width="11.875" style="13" customWidth="1"/>
    <col min="37" max="1023" width="10.625" style="13" customWidth="1"/>
    <col min="1024" max="1024" width="11" customWidth="1"/>
  </cols>
  <sheetData>
    <row r="1" spans="1:1023" ht="44.1" customHeight="1" x14ac:dyDescent="0.2">
      <c r="A1" s="12"/>
      <c r="B1" s="12"/>
      <c r="C1" s="12"/>
      <c r="D1" s="12"/>
      <c r="E1" s="12"/>
      <c r="F1" s="12"/>
      <c r="G1" s="12"/>
      <c r="H1" s="12"/>
      <c r="I1" s="12"/>
      <c r="J1" s="12"/>
      <c r="K1" s="12"/>
      <c r="L1" s="12"/>
      <c r="M1" s="12"/>
      <c r="N1" s="12"/>
      <c r="O1" s="12"/>
    </row>
    <row r="2" spans="1:1023" ht="44.1" customHeight="1" x14ac:dyDescent="0.2">
      <c r="A2" s="12"/>
      <c r="B2" s="12"/>
      <c r="C2" s="12"/>
      <c r="D2" s="12"/>
      <c r="E2" s="12"/>
      <c r="F2" s="12"/>
      <c r="G2" s="12"/>
      <c r="H2" s="12"/>
      <c r="I2" s="12"/>
      <c r="J2" s="12"/>
      <c r="K2" s="12"/>
      <c r="L2" s="12"/>
      <c r="M2" s="12"/>
      <c r="N2" s="12"/>
      <c r="O2" s="12"/>
    </row>
    <row r="3" spans="1:1023" ht="44.1" customHeight="1" x14ac:dyDescent="0.2">
      <c r="A3" s="12"/>
      <c r="B3" s="12"/>
      <c r="C3" s="12"/>
      <c r="D3" s="12"/>
      <c r="E3" s="12"/>
      <c r="F3" s="12"/>
      <c r="G3" s="12"/>
      <c r="H3" s="12"/>
      <c r="I3" s="12"/>
      <c r="J3" s="12"/>
      <c r="K3" s="12"/>
      <c r="L3" s="12"/>
      <c r="M3" s="12"/>
      <c r="N3" s="12"/>
      <c r="O3" s="12"/>
    </row>
    <row r="4" spans="1:1023" ht="44.1" customHeight="1" thickBot="1" x14ac:dyDescent="0.25">
      <c r="A4" s="12"/>
      <c r="B4" s="12"/>
      <c r="C4" s="12"/>
      <c r="D4" s="12"/>
      <c r="E4" s="12"/>
      <c r="F4" s="12"/>
      <c r="G4" s="12"/>
      <c r="H4" s="12"/>
      <c r="I4" s="12"/>
      <c r="J4" s="12"/>
      <c r="K4" s="12"/>
      <c r="L4" s="12"/>
      <c r="M4" s="12"/>
      <c r="N4" s="12"/>
      <c r="O4" s="12"/>
    </row>
    <row r="5" spans="1:1023" s="14" customFormat="1" ht="44.1" customHeight="1" thickBot="1" x14ac:dyDescent="0.25">
      <c r="A5" s="403" t="s">
        <v>36</v>
      </c>
      <c r="B5" s="404"/>
      <c r="C5" s="404"/>
      <c r="D5" s="404"/>
      <c r="E5" s="404"/>
      <c r="F5" s="404"/>
      <c r="G5" s="404"/>
      <c r="H5" s="404"/>
      <c r="I5" s="404"/>
      <c r="J5" s="404"/>
      <c r="K5" s="404"/>
      <c r="L5" s="404"/>
      <c r="M5" s="404"/>
      <c r="N5" s="404"/>
      <c r="O5" s="406"/>
      <c r="P5"/>
    </row>
    <row r="6" spans="1:1023" s="14" customFormat="1" ht="135" customHeight="1" thickBot="1" x14ac:dyDescent="0.25">
      <c r="A6" s="407" t="s">
        <v>37</v>
      </c>
      <c r="B6" s="407"/>
      <c r="C6" s="407"/>
      <c r="D6" s="407"/>
      <c r="E6" s="407"/>
      <c r="F6" s="407" t="s">
        <v>38</v>
      </c>
      <c r="G6" s="407"/>
      <c r="H6" s="407"/>
      <c r="I6" s="407"/>
      <c r="J6" s="407"/>
      <c r="K6" s="442" t="s">
        <v>39</v>
      </c>
      <c r="L6" s="410"/>
      <c r="M6" s="410"/>
      <c r="N6" s="410"/>
      <c r="O6" s="411"/>
      <c r="P6"/>
    </row>
    <row r="7" spans="1:1023" ht="27" thickBot="1" x14ac:dyDescent="0.25">
      <c r="A7" s="412" t="s">
        <v>40</v>
      </c>
      <c r="B7" s="413"/>
      <c r="C7" s="413"/>
      <c r="D7" s="413"/>
      <c r="E7" s="413"/>
      <c r="F7" s="413"/>
      <c r="G7" s="413"/>
      <c r="H7" s="413"/>
      <c r="I7" s="413"/>
      <c r="J7" s="413"/>
      <c r="K7" s="413"/>
      <c r="L7" s="413"/>
      <c r="M7" s="413"/>
      <c r="N7" s="413"/>
      <c r="O7" s="415"/>
    </row>
    <row r="8" spans="1:1023" s="15" customFormat="1" ht="23.25" customHeight="1" x14ac:dyDescent="0.2">
      <c r="A8" s="399" t="s">
        <v>634</v>
      </c>
      <c r="B8" s="400"/>
      <c r="C8" s="400"/>
      <c r="D8" s="400"/>
      <c r="E8" s="400"/>
      <c r="F8" s="400"/>
      <c r="G8" s="400"/>
      <c r="H8" s="400"/>
      <c r="I8" s="400"/>
      <c r="J8" s="400"/>
      <c r="K8" s="400"/>
      <c r="L8" s="400"/>
      <c r="M8" s="400"/>
      <c r="N8" s="400"/>
      <c r="O8" s="402"/>
      <c r="P8"/>
    </row>
    <row r="9" spans="1:1023" s="15" customFormat="1" ht="20.100000000000001" customHeight="1" x14ac:dyDescent="0.2">
      <c r="A9" s="381" t="s">
        <v>41</v>
      </c>
      <c r="B9" s="382"/>
      <c r="C9" s="382"/>
      <c r="D9" s="382"/>
      <c r="E9" s="382"/>
      <c r="F9" s="382"/>
      <c r="G9" s="382"/>
      <c r="H9" s="382"/>
      <c r="I9" s="382"/>
      <c r="J9" s="382"/>
      <c r="K9" s="382"/>
      <c r="L9" s="382"/>
      <c r="M9" s="382"/>
      <c r="N9" s="382"/>
      <c r="O9" s="384"/>
      <c r="P9"/>
    </row>
    <row r="10" spans="1:1023" s="15" customFormat="1" ht="20.100000000000001" customHeight="1" thickBot="1" x14ac:dyDescent="0.25">
      <c r="A10" s="381"/>
      <c r="B10" s="382"/>
      <c r="C10" s="382"/>
      <c r="D10" s="382"/>
      <c r="E10" s="382"/>
      <c r="F10" s="382"/>
      <c r="G10" s="382"/>
      <c r="H10" s="382"/>
      <c r="I10" s="382"/>
      <c r="J10" s="382"/>
      <c r="K10" s="382"/>
      <c r="L10" s="382"/>
      <c r="M10" s="382"/>
      <c r="N10" s="382"/>
      <c r="O10" s="384"/>
      <c r="P10"/>
    </row>
    <row r="11" spans="1:1023" s="15" customFormat="1" ht="14.45" customHeight="1" x14ac:dyDescent="0.2">
      <c r="A11" s="381" t="s">
        <v>244</v>
      </c>
      <c r="B11" s="382"/>
      <c r="C11" s="382"/>
      <c r="D11" s="382"/>
      <c r="E11" s="382"/>
      <c r="F11" s="382"/>
      <c r="G11" s="382"/>
      <c r="H11" s="382"/>
      <c r="I11" s="382"/>
      <c r="J11" s="382"/>
      <c r="K11" s="382"/>
      <c r="L11" s="382"/>
      <c r="M11" s="382"/>
      <c r="N11" s="382"/>
      <c r="O11" s="384"/>
      <c r="P11"/>
      <c r="Q11" s="389" t="s">
        <v>43</v>
      </c>
      <c r="R11" s="390"/>
      <c r="S11" s="390"/>
      <c r="T11" s="390"/>
      <c r="U11" s="390"/>
      <c r="V11" s="390"/>
      <c r="W11" s="390"/>
      <c r="X11" s="390"/>
      <c r="Y11" s="390"/>
      <c r="Z11" s="390"/>
      <c r="AA11" s="390"/>
      <c r="AB11" s="390"/>
      <c r="AC11" s="390"/>
      <c r="AD11" s="390"/>
      <c r="AE11" s="390"/>
      <c r="AF11" s="390"/>
      <c r="AG11" s="390"/>
      <c r="AH11" s="390"/>
      <c r="AI11" s="426"/>
      <c r="AJ11" s="16"/>
    </row>
    <row r="12" spans="1:1023" s="15" customFormat="1" ht="15" customHeight="1" thickBot="1" x14ac:dyDescent="0.25">
      <c r="A12" s="385"/>
      <c r="B12" s="386"/>
      <c r="C12" s="386"/>
      <c r="D12" s="386"/>
      <c r="E12" s="386"/>
      <c r="F12" s="386"/>
      <c r="G12" s="386"/>
      <c r="H12" s="386"/>
      <c r="I12" s="386"/>
      <c r="J12" s="386"/>
      <c r="K12" s="386"/>
      <c r="L12" s="386"/>
      <c r="M12" s="386"/>
      <c r="N12" s="386"/>
      <c r="O12" s="388"/>
      <c r="P12"/>
      <c r="Q12" s="393"/>
      <c r="R12" s="394"/>
      <c r="S12" s="394"/>
      <c r="T12" s="394"/>
      <c r="U12" s="394"/>
      <c r="V12" s="394"/>
      <c r="W12" s="394"/>
      <c r="X12" s="394"/>
      <c r="Y12" s="394"/>
      <c r="Z12" s="394"/>
      <c r="AA12" s="394"/>
      <c r="AB12" s="394"/>
      <c r="AC12" s="394"/>
      <c r="AD12" s="394"/>
      <c r="AE12" s="394"/>
      <c r="AF12" s="394"/>
      <c r="AG12" s="394"/>
      <c r="AH12" s="394"/>
      <c r="AI12" s="427"/>
      <c r="AJ12" s="16"/>
    </row>
    <row r="13" spans="1:1023" ht="47.25" customHeight="1" thickBot="1" x14ac:dyDescent="0.25">
      <c r="A13" s="378" t="s">
        <v>44</v>
      </c>
      <c r="B13" s="378" t="s">
        <v>45</v>
      </c>
      <c r="C13" s="378"/>
      <c r="D13" s="378"/>
      <c r="E13" s="378"/>
      <c r="F13" s="378"/>
      <c r="G13" s="378" t="s">
        <v>46</v>
      </c>
      <c r="H13" s="397" t="s">
        <v>563</v>
      </c>
      <c r="I13" s="397"/>
      <c r="J13" s="397"/>
      <c r="K13" s="397"/>
      <c r="L13" s="378" t="s">
        <v>47</v>
      </c>
      <c r="M13" s="378" t="s">
        <v>48</v>
      </c>
      <c r="N13" s="378" t="s">
        <v>49</v>
      </c>
      <c r="O13" s="377" t="s">
        <v>50</v>
      </c>
      <c r="Q13" s="379" t="s">
        <v>45</v>
      </c>
      <c r="R13" s="379"/>
      <c r="S13" s="489" t="s">
        <v>51</v>
      </c>
      <c r="T13" s="489"/>
      <c r="U13" s="489"/>
      <c r="V13" s="489"/>
      <c r="W13" s="489" t="s">
        <v>52</v>
      </c>
      <c r="X13" s="489"/>
      <c r="Y13" s="489"/>
      <c r="Z13" s="489"/>
      <c r="AA13" s="489" t="s">
        <v>53</v>
      </c>
      <c r="AB13" s="489"/>
      <c r="AC13" s="489"/>
      <c r="AD13" s="489"/>
      <c r="AE13" s="489" t="s">
        <v>54</v>
      </c>
      <c r="AF13" s="489"/>
      <c r="AG13" s="489"/>
      <c r="AH13" s="489"/>
      <c r="AI13" s="379" t="s">
        <v>55</v>
      </c>
      <c r="AMI13"/>
    </row>
    <row r="14" spans="1:1023" s="15" customFormat="1" ht="63" customHeight="1" thickBot="1" x14ac:dyDescent="0.25">
      <c r="A14" s="377"/>
      <c r="B14" s="219" t="s">
        <v>56</v>
      </c>
      <c r="C14" s="219" t="s">
        <v>57</v>
      </c>
      <c r="D14" s="219" t="s">
        <v>58</v>
      </c>
      <c r="E14" s="219" t="s">
        <v>59</v>
      </c>
      <c r="F14" s="219" t="s">
        <v>60</v>
      </c>
      <c r="G14" s="398"/>
      <c r="H14" s="219" t="s">
        <v>61</v>
      </c>
      <c r="I14" s="219" t="s">
        <v>62</v>
      </c>
      <c r="J14" s="219" t="s">
        <v>63</v>
      </c>
      <c r="K14" s="219" t="s">
        <v>64</v>
      </c>
      <c r="L14" s="377"/>
      <c r="M14" s="398"/>
      <c r="N14" s="398"/>
      <c r="O14" s="378"/>
      <c r="P14"/>
      <c r="Q14" s="219" t="s">
        <v>56</v>
      </c>
      <c r="R14" s="219" t="s">
        <v>57</v>
      </c>
      <c r="S14" s="43" t="s">
        <v>65</v>
      </c>
      <c r="T14" s="43" t="s">
        <v>66</v>
      </c>
      <c r="U14" s="43" t="s">
        <v>67</v>
      </c>
      <c r="V14" s="219" t="s">
        <v>68</v>
      </c>
      <c r="W14" s="43" t="s">
        <v>69</v>
      </c>
      <c r="X14" s="43" t="s">
        <v>70</v>
      </c>
      <c r="Y14" s="43" t="s">
        <v>71</v>
      </c>
      <c r="Z14" s="219" t="s">
        <v>72</v>
      </c>
      <c r="AA14" s="43" t="s">
        <v>73</v>
      </c>
      <c r="AB14" s="43" t="s">
        <v>74</v>
      </c>
      <c r="AC14" s="43" t="s">
        <v>75</v>
      </c>
      <c r="AD14" s="219" t="s">
        <v>76</v>
      </c>
      <c r="AE14" s="43" t="s">
        <v>77</v>
      </c>
      <c r="AF14" s="43" t="s">
        <v>78</v>
      </c>
      <c r="AG14" s="43" t="s">
        <v>79</v>
      </c>
      <c r="AH14" s="219" t="s">
        <v>80</v>
      </c>
      <c r="AI14" s="379"/>
    </row>
    <row r="15" spans="1:1023" s="15" customFormat="1" ht="210" customHeight="1" thickBot="1" x14ac:dyDescent="0.25">
      <c r="A15" s="287" t="s">
        <v>635</v>
      </c>
      <c r="B15" s="45" t="s">
        <v>857</v>
      </c>
      <c r="C15" s="45" t="s">
        <v>636</v>
      </c>
      <c r="D15" s="69" t="s">
        <v>84</v>
      </c>
      <c r="E15" s="213">
        <v>12</v>
      </c>
      <c r="F15" s="214" t="s">
        <v>101</v>
      </c>
      <c r="G15" s="221" t="s">
        <v>856</v>
      </c>
      <c r="H15" s="215">
        <v>3</v>
      </c>
      <c r="I15" s="215">
        <v>3</v>
      </c>
      <c r="J15" s="215">
        <v>3</v>
      </c>
      <c r="K15" s="224">
        <v>3</v>
      </c>
      <c r="L15" s="581" t="s">
        <v>643</v>
      </c>
      <c r="M15" s="216" t="s">
        <v>644</v>
      </c>
      <c r="N15" s="221" t="s">
        <v>637</v>
      </c>
      <c r="O15" s="45"/>
      <c r="P15" s="156"/>
      <c r="Q15" s="45" t="s">
        <v>857</v>
      </c>
      <c r="R15" s="45" t="s">
        <v>636</v>
      </c>
      <c r="S15" s="217">
        <v>1</v>
      </c>
      <c r="T15" s="217">
        <v>1</v>
      </c>
      <c r="U15" s="217">
        <v>1</v>
      </c>
      <c r="V15" s="31">
        <v>3</v>
      </c>
      <c r="W15" s="217">
        <v>1</v>
      </c>
      <c r="X15" s="217">
        <v>1</v>
      </c>
      <c r="Y15" s="217">
        <v>1</v>
      </c>
      <c r="Z15" s="31">
        <v>3</v>
      </c>
      <c r="AA15" s="217">
        <v>1</v>
      </c>
      <c r="AB15" s="217">
        <v>1</v>
      </c>
      <c r="AC15" s="217">
        <v>1</v>
      </c>
      <c r="AD15" s="31">
        <v>3</v>
      </c>
      <c r="AE15" s="217">
        <v>1</v>
      </c>
      <c r="AF15" s="217">
        <v>1</v>
      </c>
      <c r="AG15" s="217">
        <v>1</v>
      </c>
      <c r="AH15" s="31">
        <v>3</v>
      </c>
      <c r="AI15" s="31">
        <v>12</v>
      </c>
      <c r="AJ15" s="159"/>
      <c r="AK15" s="159"/>
      <c r="AL15" s="159"/>
      <c r="AM15" s="159"/>
      <c r="AN15" s="159"/>
      <c r="AO15" s="159"/>
    </row>
    <row r="16" spans="1:1023" s="15" customFormat="1" ht="99.75" customHeight="1" thickBot="1" x14ac:dyDescent="0.25">
      <c r="A16" s="287" t="s">
        <v>638</v>
      </c>
      <c r="B16" s="45" t="s">
        <v>642</v>
      </c>
      <c r="C16" s="45" t="s">
        <v>639</v>
      </c>
      <c r="D16" s="69" t="s">
        <v>84</v>
      </c>
      <c r="E16" s="213">
        <v>12</v>
      </c>
      <c r="F16" s="214" t="s">
        <v>85</v>
      </c>
      <c r="G16" s="221" t="s">
        <v>640</v>
      </c>
      <c r="H16" s="215">
        <v>3</v>
      </c>
      <c r="I16" s="215">
        <v>3</v>
      </c>
      <c r="J16" s="215">
        <v>3</v>
      </c>
      <c r="K16" s="224">
        <v>3</v>
      </c>
      <c r="L16" s="582"/>
      <c r="M16" s="216" t="s">
        <v>645</v>
      </c>
      <c r="N16" s="218" t="s">
        <v>641</v>
      </c>
      <c r="O16" s="45"/>
      <c r="P16" s="156"/>
      <c r="Q16" s="45" t="s">
        <v>642</v>
      </c>
      <c r="R16" s="45" t="s">
        <v>639</v>
      </c>
      <c r="S16" s="217">
        <v>1</v>
      </c>
      <c r="T16" s="217">
        <v>1</v>
      </c>
      <c r="U16" s="217">
        <v>1</v>
      </c>
      <c r="V16" s="31">
        <v>3</v>
      </c>
      <c r="W16" s="217">
        <v>1</v>
      </c>
      <c r="X16" s="217">
        <v>1</v>
      </c>
      <c r="Y16" s="217">
        <v>1</v>
      </c>
      <c r="Z16" s="31">
        <v>3</v>
      </c>
      <c r="AA16" s="217">
        <v>1</v>
      </c>
      <c r="AB16" s="217">
        <v>1</v>
      </c>
      <c r="AC16" s="217">
        <v>1</v>
      </c>
      <c r="AD16" s="31">
        <v>3</v>
      </c>
      <c r="AE16" s="217">
        <v>1</v>
      </c>
      <c r="AF16" s="217">
        <v>1</v>
      </c>
      <c r="AG16" s="217">
        <v>1</v>
      </c>
      <c r="AH16" s="31">
        <v>3</v>
      </c>
      <c r="AI16" s="31">
        <v>12</v>
      </c>
      <c r="AJ16" s="159"/>
      <c r="AK16" s="159"/>
      <c r="AL16" s="159"/>
      <c r="AM16" s="159"/>
      <c r="AN16" s="159"/>
      <c r="AO16" s="159"/>
    </row>
    <row r="17" spans="1:41" s="13" customFormat="1" ht="270" customHeight="1" x14ac:dyDescent="0.2">
      <c r="A17" s="12"/>
      <c r="B17" s="12"/>
      <c r="C17" s="12"/>
      <c r="D17" s="12"/>
      <c r="E17" s="12"/>
      <c r="F17" s="12"/>
      <c r="G17" s="12"/>
      <c r="H17" s="12"/>
      <c r="I17" s="12"/>
      <c r="J17" s="12"/>
      <c r="K17" s="12"/>
      <c r="L17" s="12"/>
      <c r="M17" s="12"/>
      <c r="N17" s="12"/>
      <c r="O17" s="12"/>
      <c r="P17" s="156"/>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row>
    <row r="18" spans="1:41" s="13" customFormat="1" ht="166.5" customHeight="1" x14ac:dyDescent="0.2">
      <c r="A18" s="12"/>
      <c r="B18" s="12"/>
      <c r="C18" s="12"/>
      <c r="D18" s="12"/>
      <c r="E18" s="12"/>
      <c r="F18" s="12"/>
      <c r="G18" s="12"/>
      <c r="H18" s="12"/>
      <c r="I18" s="12"/>
      <c r="J18" s="12"/>
      <c r="K18" s="12"/>
      <c r="L18" s="12"/>
      <c r="M18" s="12"/>
      <c r="N18" s="12"/>
      <c r="O18" s="12"/>
      <c r="P18" s="156"/>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row>
    <row r="19" spans="1:41" s="13" customFormat="1" ht="182.25" customHeight="1" x14ac:dyDescent="0.2">
      <c r="A19" s="12"/>
      <c r="B19" s="12"/>
      <c r="C19" s="12"/>
      <c r="D19" s="12"/>
      <c r="E19" s="12"/>
      <c r="F19" s="12"/>
      <c r="G19" s="12"/>
      <c r="H19" s="12"/>
      <c r="I19" s="12"/>
      <c r="J19" s="12"/>
      <c r="K19" s="12"/>
      <c r="L19" s="12"/>
      <c r="M19" s="12"/>
      <c r="N19" s="12"/>
      <c r="O19" s="12"/>
      <c r="P19" s="156"/>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row>
    <row r="20" spans="1:41" s="13" customFormat="1" ht="63" customHeight="1" x14ac:dyDescent="0.2">
      <c r="P20"/>
    </row>
    <row r="21" spans="1:41" s="13" customFormat="1" ht="99" customHeight="1" x14ac:dyDescent="0.2">
      <c r="P21"/>
    </row>
    <row r="22" spans="1:41" s="13" customFormat="1" ht="121.5" customHeight="1" x14ac:dyDescent="0.2">
      <c r="P22"/>
    </row>
    <row r="23" spans="1:41" s="13" customFormat="1" ht="117.75" customHeight="1" x14ac:dyDescent="0.2">
      <c r="P23"/>
    </row>
    <row r="24" spans="1:41" s="13" customFormat="1" ht="116.25" customHeight="1" x14ac:dyDescent="0.2">
      <c r="P24"/>
    </row>
    <row r="25" spans="1:41" s="13" customFormat="1" ht="91.5" customHeight="1" x14ac:dyDescent="0.2">
      <c r="P25"/>
    </row>
    <row r="26" spans="1:41" s="13" customFormat="1" ht="91.5" customHeight="1" x14ac:dyDescent="0.2">
      <c r="P26"/>
    </row>
  </sheetData>
  <mergeCells count="24">
    <mergeCell ref="A8:O8"/>
    <mergeCell ref="A5:O5"/>
    <mergeCell ref="A6:E6"/>
    <mergeCell ref="F6:J6"/>
    <mergeCell ref="K6:O6"/>
    <mergeCell ref="A7:O7"/>
    <mergeCell ref="A9:O10"/>
    <mergeCell ref="A11:O12"/>
    <mergeCell ref="Q11:AI12"/>
    <mergeCell ref="A13:A14"/>
    <mergeCell ref="B13:F13"/>
    <mergeCell ref="G13:G14"/>
    <mergeCell ref="H13:K13"/>
    <mergeCell ref="L13:L14"/>
    <mergeCell ref="M13:M14"/>
    <mergeCell ref="N13:N14"/>
    <mergeCell ref="AI13:AI14"/>
    <mergeCell ref="AA13:AD13"/>
    <mergeCell ref="AE13:AH13"/>
    <mergeCell ref="L15:L16"/>
    <mergeCell ref="O13:O14"/>
    <mergeCell ref="Q13:R13"/>
    <mergeCell ref="S13:V13"/>
    <mergeCell ref="W13:Z13"/>
  </mergeCells>
  <dataValidations count="2">
    <dataValidation type="list" allowBlank="1" showInputMessage="1" showErrorMessage="1" sqref="F15:F16" xr:uid="{00000000-0002-0000-1000-000000000000}">
      <formula1>"A,B,C"</formula1>
    </dataValidation>
    <dataValidation type="list" allowBlank="1" showInputMessage="1" showErrorMessage="1" sqref="D15:D16" xr:uid="{00000000-0002-0000-1000-000001000000}">
      <formula1>"Unidad,Porcentaje,Monetario"</formula1>
    </dataValidation>
  </dataValidations>
  <pageMargins left="0.95000000000000007" right="0.32990000000000008" top="0.76380000000000003" bottom="0.77360000000000007" header="0.37010000000000004" footer="0.37990000000000007"/>
  <pageSetup scale="17" fitToWidth="0" fitToHeight="0"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9"/>
  <dimension ref="A1:AMI29"/>
  <sheetViews>
    <sheetView showGridLines="0" zoomScale="60" zoomScaleNormal="60" zoomScaleSheetLayoutView="10" workbookViewId="0"/>
  </sheetViews>
  <sheetFormatPr baseColWidth="10" defaultColWidth="11" defaultRowHeight="15" x14ac:dyDescent="0.2"/>
  <cols>
    <col min="1" max="1" width="46.75" style="13" customWidth="1"/>
    <col min="2" max="2" width="35.375" style="13" customWidth="1"/>
    <col min="3" max="4" width="25.625" style="13" customWidth="1"/>
    <col min="5" max="6" width="19.25" style="13" customWidth="1"/>
    <col min="7" max="7" width="37.625" style="13" customWidth="1"/>
    <col min="8" max="11" width="15.625" style="13" customWidth="1"/>
    <col min="12" max="12" width="22.125" style="13" customWidth="1"/>
    <col min="13" max="13" width="27.25" style="13" customWidth="1"/>
    <col min="14" max="14" width="43.25" style="13" customWidth="1"/>
    <col min="15" max="15" width="38" style="13" customWidth="1"/>
    <col min="16" max="16" width="10.625" customWidth="1"/>
    <col min="17" max="17" width="23.875" style="13" customWidth="1"/>
    <col min="18" max="18" width="25" style="13" customWidth="1"/>
    <col min="19" max="28" width="11.875" style="13" customWidth="1"/>
    <col min="29" max="29" width="12.375" style="13" bestFit="1" customWidth="1"/>
    <col min="30" max="30" width="13.75" style="13" customWidth="1"/>
    <col min="31" max="32" width="11.875" style="13" customWidth="1"/>
    <col min="33" max="33" width="13.75" style="13" customWidth="1"/>
    <col min="34" max="36" width="11.875" style="13" customWidth="1"/>
    <col min="37" max="1023" width="10.625" style="13" customWidth="1"/>
    <col min="1024" max="1024" width="11" customWidth="1"/>
  </cols>
  <sheetData>
    <row r="1" spans="1:1023" ht="44.1" customHeight="1" x14ac:dyDescent="0.2">
      <c r="A1" s="12"/>
      <c r="B1" s="12"/>
      <c r="C1" s="12"/>
      <c r="D1" s="12"/>
      <c r="E1" s="12"/>
      <c r="F1" s="12"/>
      <c r="G1" s="12"/>
      <c r="H1" s="12"/>
      <c r="I1" s="12"/>
      <c r="J1" s="12"/>
      <c r="K1" s="12"/>
      <c r="L1" s="12"/>
      <c r="M1" s="12"/>
      <c r="N1" s="12"/>
      <c r="O1" s="12"/>
    </row>
    <row r="2" spans="1:1023" ht="44.1" customHeight="1" x14ac:dyDescent="0.2">
      <c r="A2" s="12"/>
      <c r="B2" s="12"/>
      <c r="C2" s="12"/>
      <c r="D2" s="12"/>
      <c r="E2" s="12"/>
      <c r="F2" s="12"/>
      <c r="G2" s="12"/>
      <c r="H2" s="12"/>
      <c r="I2" s="12"/>
      <c r="J2" s="12"/>
      <c r="K2" s="12"/>
      <c r="L2" s="12"/>
      <c r="M2" s="12"/>
      <c r="N2" s="12"/>
      <c r="O2" s="12"/>
    </row>
    <row r="3" spans="1:1023" ht="44.1" customHeight="1" x14ac:dyDescent="0.2">
      <c r="A3" s="12"/>
      <c r="B3" s="12"/>
      <c r="C3" s="12"/>
      <c r="D3" s="12"/>
      <c r="E3" s="12"/>
      <c r="F3" s="12"/>
      <c r="G3" s="12"/>
      <c r="H3" s="12"/>
      <c r="I3" s="12"/>
      <c r="J3" s="12"/>
      <c r="K3" s="12"/>
      <c r="L3" s="12"/>
      <c r="M3" s="12"/>
      <c r="N3" s="12"/>
      <c r="O3" s="12"/>
    </row>
    <row r="4" spans="1:1023" ht="44.1" customHeight="1" thickBot="1" x14ac:dyDescent="0.25">
      <c r="A4" s="12"/>
      <c r="B4" s="12"/>
      <c r="C4" s="12"/>
      <c r="D4" s="12"/>
      <c r="E4" s="12"/>
      <c r="F4" s="12"/>
      <c r="G4" s="12"/>
      <c r="H4" s="12"/>
      <c r="I4" s="12"/>
      <c r="J4" s="12"/>
      <c r="K4" s="12"/>
      <c r="L4" s="12"/>
      <c r="M4" s="12"/>
      <c r="N4" s="12"/>
      <c r="O4" s="12"/>
    </row>
    <row r="5" spans="1:1023" s="14" customFormat="1" ht="44.1" customHeight="1" thickBot="1" x14ac:dyDescent="0.25">
      <c r="A5" s="403" t="s">
        <v>36</v>
      </c>
      <c r="B5" s="404"/>
      <c r="C5" s="404"/>
      <c r="D5" s="404"/>
      <c r="E5" s="404"/>
      <c r="F5" s="404"/>
      <c r="G5" s="404"/>
      <c r="H5" s="404"/>
      <c r="I5" s="404"/>
      <c r="J5" s="404"/>
      <c r="K5" s="404"/>
      <c r="L5" s="404"/>
      <c r="M5" s="404"/>
      <c r="N5" s="404"/>
      <c r="O5" s="406"/>
      <c r="P5"/>
    </row>
    <row r="6" spans="1:1023" s="14" customFormat="1" ht="135" customHeight="1" thickBot="1" x14ac:dyDescent="0.25">
      <c r="A6" s="407" t="s">
        <v>37</v>
      </c>
      <c r="B6" s="407"/>
      <c r="C6" s="407"/>
      <c r="D6" s="407"/>
      <c r="E6" s="407"/>
      <c r="F6" s="407" t="s">
        <v>38</v>
      </c>
      <c r="G6" s="407"/>
      <c r="H6" s="407"/>
      <c r="I6" s="407"/>
      <c r="J6" s="407"/>
      <c r="K6" s="442" t="s">
        <v>39</v>
      </c>
      <c r="L6" s="410"/>
      <c r="M6" s="410"/>
      <c r="N6" s="410"/>
      <c r="O6" s="411"/>
      <c r="P6"/>
    </row>
    <row r="7" spans="1:1023" ht="27" thickBot="1" x14ac:dyDescent="0.25">
      <c r="A7" s="412" t="s">
        <v>40</v>
      </c>
      <c r="B7" s="413"/>
      <c r="C7" s="413"/>
      <c r="D7" s="413"/>
      <c r="E7" s="413"/>
      <c r="F7" s="413"/>
      <c r="G7" s="413"/>
      <c r="H7" s="413"/>
      <c r="I7" s="413"/>
      <c r="J7" s="413"/>
      <c r="K7" s="413"/>
      <c r="L7" s="413"/>
      <c r="M7" s="413"/>
      <c r="N7" s="413"/>
      <c r="O7" s="415"/>
    </row>
    <row r="8" spans="1:1023" s="15" customFormat="1" ht="23.25" customHeight="1" x14ac:dyDescent="0.2">
      <c r="A8" s="399" t="s">
        <v>298</v>
      </c>
      <c r="B8" s="400"/>
      <c r="C8" s="400"/>
      <c r="D8" s="400"/>
      <c r="E8" s="400"/>
      <c r="F8" s="400"/>
      <c r="G8" s="400"/>
      <c r="H8" s="400"/>
      <c r="I8" s="400"/>
      <c r="J8" s="400"/>
      <c r="K8" s="400"/>
      <c r="L8" s="400"/>
      <c r="M8" s="400"/>
      <c r="N8" s="400"/>
      <c r="O8" s="402"/>
      <c r="P8"/>
    </row>
    <row r="9" spans="1:1023" s="15" customFormat="1" ht="20.100000000000001" customHeight="1" x14ac:dyDescent="0.2">
      <c r="A9" s="381" t="s">
        <v>41</v>
      </c>
      <c r="B9" s="382"/>
      <c r="C9" s="382"/>
      <c r="D9" s="382"/>
      <c r="E9" s="382"/>
      <c r="F9" s="382"/>
      <c r="G9" s="382"/>
      <c r="H9" s="382"/>
      <c r="I9" s="382"/>
      <c r="J9" s="382"/>
      <c r="K9" s="382"/>
      <c r="L9" s="382"/>
      <c r="M9" s="382"/>
      <c r="N9" s="382"/>
      <c r="O9" s="384"/>
      <c r="P9"/>
    </row>
    <row r="10" spans="1:1023" s="15" customFormat="1" ht="20.100000000000001" customHeight="1" thickBot="1" x14ac:dyDescent="0.25">
      <c r="A10" s="381"/>
      <c r="B10" s="382"/>
      <c r="C10" s="382"/>
      <c r="D10" s="382"/>
      <c r="E10" s="382"/>
      <c r="F10" s="382"/>
      <c r="G10" s="382"/>
      <c r="H10" s="382"/>
      <c r="I10" s="382"/>
      <c r="J10" s="382"/>
      <c r="K10" s="382"/>
      <c r="L10" s="382"/>
      <c r="M10" s="382"/>
      <c r="N10" s="382"/>
      <c r="O10" s="384"/>
      <c r="P10"/>
    </row>
    <row r="11" spans="1:1023" s="15" customFormat="1" ht="14.45" customHeight="1" x14ac:dyDescent="0.2">
      <c r="A11" s="381" t="s">
        <v>42</v>
      </c>
      <c r="B11" s="382"/>
      <c r="C11" s="382"/>
      <c r="D11" s="382"/>
      <c r="E11" s="382"/>
      <c r="F11" s="382"/>
      <c r="G11" s="382"/>
      <c r="H11" s="382"/>
      <c r="I11" s="382"/>
      <c r="J11" s="382"/>
      <c r="K11" s="382"/>
      <c r="L11" s="382"/>
      <c r="M11" s="382"/>
      <c r="N11" s="382"/>
      <c r="O11" s="384"/>
      <c r="P11"/>
      <c r="Q11" s="389" t="s">
        <v>43</v>
      </c>
      <c r="R11" s="390"/>
      <c r="S11" s="390"/>
      <c r="T11" s="390"/>
      <c r="U11" s="390"/>
      <c r="V11" s="390"/>
      <c r="W11" s="390"/>
      <c r="X11" s="390"/>
      <c r="Y11" s="390"/>
      <c r="Z11" s="390"/>
      <c r="AA11" s="390"/>
      <c r="AB11" s="390"/>
      <c r="AC11" s="390"/>
      <c r="AD11" s="390"/>
      <c r="AE11" s="390"/>
      <c r="AF11" s="390"/>
      <c r="AG11" s="390"/>
      <c r="AH11" s="390"/>
      <c r="AI11" s="426"/>
      <c r="AJ11" s="16"/>
    </row>
    <row r="12" spans="1:1023" s="15" customFormat="1" ht="15" customHeight="1" thickBot="1" x14ac:dyDescent="0.25">
      <c r="A12" s="385"/>
      <c r="B12" s="386"/>
      <c r="C12" s="386"/>
      <c r="D12" s="386"/>
      <c r="E12" s="386"/>
      <c r="F12" s="386"/>
      <c r="G12" s="386"/>
      <c r="H12" s="386"/>
      <c r="I12" s="386"/>
      <c r="J12" s="386"/>
      <c r="K12" s="386"/>
      <c r="L12" s="386"/>
      <c r="M12" s="386"/>
      <c r="N12" s="386"/>
      <c r="O12" s="388"/>
      <c r="P12"/>
      <c r="Q12" s="393"/>
      <c r="R12" s="394"/>
      <c r="S12" s="394"/>
      <c r="T12" s="394"/>
      <c r="U12" s="394"/>
      <c r="V12" s="394"/>
      <c r="W12" s="394"/>
      <c r="X12" s="394"/>
      <c r="Y12" s="394"/>
      <c r="Z12" s="394"/>
      <c r="AA12" s="394"/>
      <c r="AB12" s="394"/>
      <c r="AC12" s="394"/>
      <c r="AD12" s="394"/>
      <c r="AE12" s="394"/>
      <c r="AF12" s="394"/>
      <c r="AG12" s="394"/>
      <c r="AH12" s="394"/>
      <c r="AI12" s="427"/>
      <c r="AJ12" s="16"/>
    </row>
    <row r="13" spans="1:1023" ht="47.25" customHeight="1" thickBot="1" x14ac:dyDescent="0.25">
      <c r="A13" s="378" t="s">
        <v>44</v>
      </c>
      <c r="B13" s="378" t="s">
        <v>45</v>
      </c>
      <c r="C13" s="378"/>
      <c r="D13" s="378"/>
      <c r="E13" s="378"/>
      <c r="F13" s="378"/>
      <c r="G13" s="378" t="s">
        <v>46</v>
      </c>
      <c r="H13" s="397" t="s">
        <v>563</v>
      </c>
      <c r="I13" s="397"/>
      <c r="J13" s="397"/>
      <c r="K13" s="397"/>
      <c r="L13" s="378" t="s">
        <v>47</v>
      </c>
      <c r="M13" s="378" t="s">
        <v>48</v>
      </c>
      <c r="N13" s="378" t="s">
        <v>49</v>
      </c>
      <c r="O13" s="377" t="s">
        <v>50</v>
      </c>
      <c r="Q13" s="379" t="s">
        <v>45</v>
      </c>
      <c r="R13" s="379"/>
      <c r="S13" s="489" t="s">
        <v>51</v>
      </c>
      <c r="T13" s="489"/>
      <c r="U13" s="489"/>
      <c r="V13" s="489"/>
      <c r="W13" s="489" t="s">
        <v>52</v>
      </c>
      <c r="X13" s="489"/>
      <c r="Y13" s="489"/>
      <c r="Z13" s="489"/>
      <c r="AA13" s="489" t="s">
        <v>53</v>
      </c>
      <c r="AB13" s="489"/>
      <c r="AC13" s="489"/>
      <c r="AD13" s="489"/>
      <c r="AE13" s="489" t="s">
        <v>54</v>
      </c>
      <c r="AF13" s="489"/>
      <c r="AG13" s="489"/>
      <c r="AH13" s="489"/>
      <c r="AI13" s="379" t="s">
        <v>55</v>
      </c>
      <c r="AMI13"/>
    </row>
    <row r="14" spans="1:1023" s="15" customFormat="1" ht="63" customHeight="1" thickBot="1" x14ac:dyDescent="0.25">
      <c r="A14" s="377"/>
      <c r="B14" s="28" t="s">
        <v>56</v>
      </c>
      <c r="C14" s="28" t="s">
        <v>57</v>
      </c>
      <c r="D14" s="28" t="s">
        <v>58</v>
      </c>
      <c r="E14" s="28" t="s">
        <v>59</v>
      </c>
      <c r="F14" s="28" t="s">
        <v>60</v>
      </c>
      <c r="G14" s="398"/>
      <c r="H14" s="28" t="s">
        <v>61</v>
      </c>
      <c r="I14" s="28" t="s">
        <v>62</v>
      </c>
      <c r="J14" s="28" t="s">
        <v>63</v>
      </c>
      <c r="K14" s="28" t="s">
        <v>64</v>
      </c>
      <c r="L14" s="398"/>
      <c r="M14" s="398"/>
      <c r="N14" s="398"/>
      <c r="O14" s="378"/>
      <c r="P14"/>
      <c r="Q14" s="28" t="s">
        <v>56</v>
      </c>
      <c r="R14" s="28" t="s">
        <v>57</v>
      </c>
      <c r="S14" s="43" t="s">
        <v>65</v>
      </c>
      <c r="T14" s="43" t="s">
        <v>66</v>
      </c>
      <c r="U14" s="43" t="s">
        <v>67</v>
      </c>
      <c r="V14" s="28" t="s">
        <v>68</v>
      </c>
      <c r="W14" s="43" t="s">
        <v>69</v>
      </c>
      <c r="X14" s="43" t="s">
        <v>70</v>
      </c>
      <c r="Y14" s="43" t="s">
        <v>71</v>
      </c>
      <c r="Z14" s="28" t="s">
        <v>72</v>
      </c>
      <c r="AA14" s="43" t="s">
        <v>73</v>
      </c>
      <c r="AB14" s="43" t="s">
        <v>74</v>
      </c>
      <c r="AC14" s="43" t="s">
        <v>75</v>
      </c>
      <c r="AD14" s="28" t="s">
        <v>76</v>
      </c>
      <c r="AE14" s="43" t="s">
        <v>77</v>
      </c>
      <c r="AF14" s="43" t="s">
        <v>78</v>
      </c>
      <c r="AG14" s="43" t="s">
        <v>79</v>
      </c>
      <c r="AH14" s="28" t="s">
        <v>80</v>
      </c>
      <c r="AI14" s="379"/>
    </row>
    <row r="15" spans="1:1023" s="15" customFormat="1" ht="114.75" customHeight="1" thickBot="1" x14ac:dyDescent="0.25">
      <c r="A15" s="283" t="s">
        <v>299</v>
      </c>
      <c r="B15" s="282" t="s">
        <v>300</v>
      </c>
      <c r="C15" s="69" t="s">
        <v>301</v>
      </c>
      <c r="D15" s="69" t="s">
        <v>84</v>
      </c>
      <c r="E15" s="46">
        <f>+AI15</f>
        <v>12</v>
      </c>
      <c r="F15" s="47" t="s">
        <v>85</v>
      </c>
      <c r="G15" s="109" t="s">
        <v>302</v>
      </c>
      <c r="H15" s="46">
        <f>+V15</f>
        <v>3</v>
      </c>
      <c r="I15" s="46">
        <f>+Z15</f>
        <v>3</v>
      </c>
      <c r="J15" s="46">
        <f>+AD15</f>
        <v>3</v>
      </c>
      <c r="K15" s="46">
        <f>+AH15</f>
        <v>3</v>
      </c>
      <c r="L15" s="429" t="s">
        <v>613</v>
      </c>
      <c r="M15" s="110" t="s">
        <v>549</v>
      </c>
      <c r="N15" s="73" t="s">
        <v>303</v>
      </c>
      <c r="O15" s="49" t="s">
        <v>304</v>
      </c>
      <c r="P15" s="156"/>
      <c r="Q15" s="282" t="s">
        <v>300</v>
      </c>
      <c r="R15" s="69" t="s">
        <v>301</v>
      </c>
      <c r="S15" s="51">
        <v>1</v>
      </c>
      <c r="T15" s="51">
        <v>1</v>
      </c>
      <c r="U15" s="51">
        <v>1</v>
      </c>
      <c r="V15" s="31">
        <f>+IF($D15="Porcentaje",IF(AND(S15&lt;&gt;"",T15="",U15=""),S15,IF(AND(S15&lt;&gt;"",T15&lt;&gt;"",U15=""),T15,IF(AND(S15&lt;&gt;"",T15&lt;&gt;"",U15&lt;&gt;""),U15,0))),SUM(S15:U15))</f>
        <v>3</v>
      </c>
      <c r="W15" s="51">
        <v>1</v>
      </c>
      <c r="X15" s="51">
        <v>1</v>
      </c>
      <c r="Y15" s="51">
        <v>1</v>
      </c>
      <c r="Z15" s="31">
        <f>+IF($D15="Porcentaje",IF(AND(W15&lt;&gt;"",X15="",Y15=""),W15,IF(AND(W15&lt;&gt;"",X15&lt;&gt;"",Y15=""),X15,IF(AND(W15&lt;&gt;"",X15&lt;&gt;"",Y15&lt;&gt;""),Y15,0))),SUM(W15:Y15))</f>
        <v>3</v>
      </c>
      <c r="AA15" s="51">
        <v>1</v>
      </c>
      <c r="AB15" s="51">
        <v>1</v>
      </c>
      <c r="AC15" s="51">
        <v>1</v>
      </c>
      <c r="AD15" s="31">
        <f>+IF($D15="Porcentaje",IF(AND(AA15&lt;&gt;"",AB15="",AC15=""),AA15,IF(AND(AA15&lt;&gt;"",AB15&lt;&gt;"",AC15=""),AB15,IF(AND(AA15&lt;&gt;"",AB15&lt;&gt;"",AC15&lt;&gt;""),AC15,0))),SUM(AA15:AC15))</f>
        <v>3</v>
      </c>
      <c r="AE15" s="51">
        <v>1</v>
      </c>
      <c r="AF15" s="51">
        <v>1</v>
      </c>
      <c r="AG15" s="51">
        <v>1</v>
      </c>
      <c r="AH15" s="31">
        <f>+IF($D15="Porcentaje",IF(AND(AE15&lt;&gt;"",AF15="",AG15=""),AE15,IF(AND(AE15&lt;&gt;"",AF15&lt;&gt;"",AG15=""),AF15,IF(AND(AE15&lt;&gt;"",AF15&lt;&gt;"",AG15&lt;&gt;""),AG15,0))),SUM(AE15:AG15))</f>
        <v>3</v>
      </c>
      <c r="AI15" s="31">
        <f>+IFERROR(IF(D15="Porcentaje",IF(AND(COUNT(S15:U15)&gt;=0,COUNT(W15:Y15)=0,COUNT(AA15:AC15)=0,COUNT(AE15:AG15)=0),V15,IF(AND(COUNT(S15:U15)&gt;=1,COUNT(W15:Y15)&gt;=1,COUNT(AA15:AC15)=0,COUNT(AE15:AG15)=0),Z15,IF(AND(COUNT(S15:U15)&gt;=1,COUNT(W15:Y15)&gt;=1,COUNT(AA15:AC15)&gt;=1,COUNT(AE15:AG15)=0),AD15,IF(AND(COUNT(S15:U15)&gt;=1,COUNT(W15:Y15)&gt;=1,COUNT(AA15:AC15)&gt;=1,COUNT(AE15:AG15)&gt;=1),AH15,"-")))),SUM(V15,Z15,AD15,AH15)),"-")</f>
        <v>12</v>
      </c>
      <c r="AJ15" s="159"/>
      <c r="AK15" s="159"/>
      <c r="AL15" s="159"/>
      <c r="AM15" s="159"/>
      <c r="AN15" s="159"/>
      <c r="AO15" s="159"/>
      <c r="AP15" s="159"/>
      <c r="AQ15" s="159"/>
      <c r="AR15" s="159"/>
      <c r="AS15" s="159"/>
      <c r="AT15" s="159"/>
      <c r="AU15" s="159"/>
      <c r="AV15" s="159"/>
      <c r="AW15" s="159"/>
      <c r="AX15" s="159"/>
    </row>
    <row r="16" spans="1:1023" s="15" customFormat="1" ht="99.95" customHeight="1" thickBot="1" x14ac:dyDescent="0.25">
      <c r="A16" s="316" t="s">
        <v>863</v>
      </c>
      <c r="B16" s="282" t="s">
        <v>305</v>
      </c>
      <c r="C16" s="18" t="s">
        <v>864</v>
      </c>
      <c r="D16" s="69" t="s">
        <v>84</v>
      </c>
      <c r="E16" s="46">
        <f>+AI16</f>
        <v>12</v>
      </c>
      <c r="F16" s="47" t="s">
        <v>85</v>
      </c>
      <c r="G16" s="73" t="s">
        <v>865</v>
      </c>
      <c r="H16" s="46">
        <f>+V16</f>
        <v>3</v>
      </c>
      <c r="I16" s="46">
        <f>+Z16</f>
        <v>3</v>
      </c>
      <c r="J16" s="46">
        <f>+AD16</f>
        <v>3</v>
      </c>
      <c r="K16" s="46">
        <f>+AH16</f>
        <v>3</v>
      </c>
      <c r="L16" s="430"/>
      <c r="M16" s="110" t="s">
        <v>306</v>
      </c>
      <c r="N16" s="109" t="s">
        <v>307</v>
      </c>
      <c r="O16" s="49"/>
      <c r="P16" s="156"/>
      <c r="Q16" s="282" t="s">
        <v>305</v>
      </c>
      <c r="R16" s="18" t="s">
        <v>864</v>
      </c>
      <c r="S16" s="51">
        <v>1</v>
      </c>
      <c r="T16" s="51">
        <v>1</v>
      </c>
      <c r="U16" s="51">
        <v>1</v>
      </c>
      <c r="V16" s="31">
        <f>+IF($D16="Porcentaje",IF(AND(S16&lt;&gt;"",T16="",U16=""),S16,IF(AND(S16&lt;&gt;"",T16&lt;&gt;"",U16=""),T16,IF(AND(S16&lt;&gt;"",T16&lt;&gt;"",U16&lt;&gt;""),U16,0))),SUM(S16:U16))</f>
        <v>3</v>
      </c>
      <c r="W16" s="51">
        <v>1</v>
      </c>
      <c r="X16" s="51">
        <v>1</v>
      </c>
      <c r="Y16" s="51">
        <v>1</v>
      </c>
      <c r="Z16" s="31">
        <f>+IF($D16="Porcentaje",IF(AND(W16&lt;&gt;"",X16="",Y16=""),W16,IF(AND(W16&lt;&gt;"",X16&lt;&gt;"",Y16=""),X16,IF(AND(W16&lt;&gt;"",X16&lt;&gt;"",Y16&lt;&gt;""),Y16,0))),SUM(W16:Y16))</f>
        <v>3</v>
      </c>
      <c r="AA16" s="51">
        <v>1</v>
      </c>
      <c r="AB16" s="51">
        <v>1</v>
      </c>
      <c r="AC16" s="51">
        <v>1</v>
      </c>
      <c r="AD16" s="31">
        <f>+IF($D16="Porcentaje",IF(AND(AA16&lt;&gt;"",AB16="",AC16=""),AA16,IF(AND(AA16&lt;&gt;"",AB16&lt;&gt;"",AC16=""),AB16,IF(AND(AA16&lt;&gt;"",AB16&lt;&gt;"",AC16&lt;&gt;""),AC16,0))),SUM(AA16:AC16))</f>
        <v>3</v>
      </c>
      <c r="AE16" s="51">
        <v>1</v>
      </c>
      <c r="AF16" s="51">
        <v>1</v>
      </c>
      <c r="AG16" s="51">
        <v>1</v>
      </c>
      <c r="AH16" s="31">
        <f>+IF($D16="Porcentaje",IF(AND(AE16&lt;&gt;"",AF16="",AG16=""),AE16,IF(AND(AE16&lt;&gt;"",AF16&lt;&gt;"",AG16=""),AF16,IF(AND(AE16&lt;&gt;"",AF16&lt;&gt;"",AG16&lt;&gt;""),AG16,0))),SUM(AE16:AG16))</f>
        <v>3</v>
      </c>
      <c r="AI16" s="31">
        <f>+IFERROR(IF(D16="Porcentaje",IF(AND(COUNT(S16:U16)&gt;=0,COUNT(W16:Y16)=0,COUNT(AA16:AC16)=0,COUNT(AE16:AG16)=0),V16,IF(AND(COUNT(S16:U16)&gt;=1,COUNT(W16:Y16)&gt;=1,COUNT(AA16:AC16)=0,COUNT(AE16:AG16)=0),Z16,IF(AND(COUNT(S16:U16)&gt;=1,COUNT(W16:Y16)&gt;=1,COUNT(AA16:AC16)&gt;=1,COUNT(AE16:AG16)=0),AD16,IF(AND(COUNT(S16:U16)&gt;=1,COUNT(W16:Y16)&gt;=1,COUNT(AA16:AC16)&gt;=1,COUNT(AE16:AG16)&gt;=1),AH16,"-")))),SUM(V16,Z16,AD16,AH16)),"-")</f>
        <v>12</v>
      </c>
      <c r="AJ16" s="159"/>
      <c r="AK16" s="159"/>
      <c r="AL16" s="159"/>
      <c r="AM16" s="159"/>
      <c r="AN16" s="159"/>
      <c r="AO16" s="159"/>
      <c r="AP16" s="159"/>
      <c r="AQ16" s="159"/>
      <c r="AR16" s="159"/>
      <c r="AS16" s="159"/>
      <c r="AT16" s="159"/>
      <c r="AU16" s="159"/>
      <c r="AV16" s="159"/>
      <c r="AW16" s="159"/>
      <c r="AX16" s="159"/>
    </row>
    <row r="17" spans="1:50" s="15" customFormat="1" ht="116.25" customHeight="1" thickBot="1" x14ac:dyDescent="0.25">
      <c r="A17" s="284" t="s">
        <v>308</v>
      </c>
      <c r="B17" s="282" t="s">
        <v>309</v>
      </c>
      <c r="C17" s="69" t="s">
        <v>310</v>
      </c>
      <c r="D17" s="69" t="s">
        <v>84</v>
      </c>
      <c r="E17" s="46">
        <f>+AI17</f>
        <v>4</v>
      </c>
      <c r="F17" s="47" t="s">
        <v>85</v>
      </c>
      <c r="G17" s="109" t="s">
        <v>311</v>
      </c>
      <c r="H17" s="46">
        <f>+V17</f>
        <v>1</v>
      </c>
      <c r="I17" s="46">
        <f>+Z17</f>
        <v>1</v>
      </c>
      <c r="J17" s="46">
        <f>+AD17</f>
        <v>1</v>
      </c>
      <c r="K17" s="46">
        <f>+AH17</f>
        <v>1</v>
      </c>
      <c r="L17" s="430"/>
      <c r="M17" s="110" t="s">
        <v>549</v>
      </c>
      <c r="N17" s="109" t="s">
        <v>312</v>
      </c>
      <c r="O17" s="49" t="s">
        <v>313</v>
      </c>
      <c r="P17" s="156"/>
      <c r="Q17" s="282" t="s">
        <v>309</v>
      </c>
      <c r="R17" s="69" t="s">
        <v>310</v>
      </c>
      <c r="S17" s="51">
        <v>1</v>
      </c>
      <c r="T17" s="51">
        <v>0</v>
      </c>
      <c r="U17" s="51">
        <v>0</v>
      </c>
      <c r="V17" s="31">
        <f>+IF($D17="Porcentaje",IF(AND(S17&lt;&gt;"",T17="",U17=""),S17,IF(AND(S17&lt;&gt;"",T17&lt;&gt;"",U17=""),T17,IF(AND(S17&lt;&gt;"",T17&lt;&gt;"",U17&lt;&gt;""),U17,0))),SUM(S17:U17))</f>
        <v>1</v>
      </c>
      <c r="W17" s="51">
        <v>1</v>
      </c>
      <c r="X17" s="51">
        <v>0</v>
      </c>
      <c r="Y17" s="51">
        <v>0</v>
      </c>
      <c r="Z17" s="31">
        <f>+IF($D17="Porcentaje",IF(AND(W17&lt;&gt;"",X17="",Y17=""),W17,IF(AND(W17&lt;&gt;"",X17&lt;&gt;"",Y17=""),X17,IF(AND(W17&lt;&gt;"",X17&lt;&gt;"",Y17&lt;&gt;""),Y17,0))),SUM(W17:Y17))</f>
        <v>1</v>
      </c>
      <c r="AA17" s="51">
        <v>1</v>
      </c>
      <c r="AB17" s="51">
        <v>0</v>
      </c>
      <c r="AC17" s="51">
        <v>0</v>
      </c>
      <c r="AD17" s="31">
        <f>+IF($D17="Porcentaje",IF(AND(AA17&lt;&gt;"",AB17="",AC17=""),AA17,IF(AND(AA17&lt;&gt;"",AB17&lt;&gt;"",AC17=""),AB17,IF(AND(AA17&lt;&gt;"",AB17&lt;&gt;"",AC17&lt;&gt;""),AC17,0))),SUM(AA17:AC17))</f>
        <v>1</v>
      </c>
      <c r="AE17" s="51">
        <v>1</v>
      </c>
      <c r="AF17" s="51">
        <v>0</v>
      </c>
      <c r="AG17" s="51">
        <v>0</v>
      </c>
      <c r="AH17" s="31">
        <f>+IF($D17="Porcentaje",IF(AND(AE17&lt;&gt;"",AF17="",AG17=""),AE17,IF(AND(AE17&lt;&gt;"",AF17&lt;&gt;"",AG17=""),AF17,IF(AND(AE17&lt;&gt;"",AF17&lt;&gt;"",AG17&lt;&gt;""),AG17,0))),SUM(AE17:AG17))</f>
        <v>1</v>
      </c>
      <c r="AI17" s="31">
        <f>+IFERROR(IF(D17="Porcentaje",IF(AND(COUNT(S17:U17)&gt;=0,COUNT(W17:Y17)=0,COUNT(AA17:AC17)=0,COUNT(AE17:AG17)=0),V17,IF(AND(COUNT(S17:U17)&gt;=1,COUNT(W17:Y17)&gt;=1,COUNT(AA17:AC17)=0,COUNT(AE17:AG17)=0),Z17,IF(AND(COUNT(S17:U17)&gt;=1,COUNT(W17:Y17)&gt;=1,COUNT(AA17:AC17)&gt;=1,COUNT(AE17:AG17)=0),AD17,IF(AND(COUNT(S17:U17)&gt;=1,COUNT(W17:Y17)&gt;=1,COUNT(AA17:AC17)&gt;=1,COUNT(AE17:AG17)&gt;=1),AH17,"-")))),SUM(V17,Z17,AD17,AH17)),"-")</f>
        <v>4</v>
      </c>
      <c r="AJ17" s="159"/>
      <c r="AK17" s="159"/>
      <c r="AL17" s="159"/>
      <c r="AM17" s="159"/>
      <c r="AN17" s="159"/>
      <c r="AO17" s="159"/>
      <c r="AP17" s="159"/>
      <c r="AQ17" s="159"/>
      <c r="AR17" s="159"/>
      <c r="AS17" s="159"/>
      <c r="AT17" s="159"/>
      <c r="AU17" s="159"/>
      <c r="AV17" s="159"/>
      <c r="AW17" s="159"/>
      <c r="AX17" s="159"/>
    </row>
    <row r="18" spans="1:50" s="15" customFormat="1" ht="114.75" customHeight="1" thickBot="1" x14ac:dyDescent="0.25">
      <c r="A18" s="285" t="s">
        <v>314</v>
      </c>
      <c r="B18" s="282" t="s">
        <v>315</v>
      </c>
      <c r="C18" s="69" t="s">
        <v>316</v>
      </c>
      <c r="D18" s="69" t="s">
        <v>84</v>
      </c>
      <c r="E18" s="46">
        <f>+AI18</f>
        <v>12</v>
      </c>
      <c r="F18" s="47" t="s">
        <v>85</v>
      </c>
      <c r="G18" s="109" t="s">
        <v>317</v>
      </c>
      <c r="H18" s="46">
        <f>+V18</f>
        <v>3</v>
      </c>
      <c r="I18" s="46">
        <f>+Z18</f>
        <v>3</v>
      </c>
      <c r="J18" s="46">
        <f>+AD18</f>
        <v>3</v>
      </c>
      <c r="K18" s="46">
        <f>+AH18</f>
        <v>3</v>
      </c>
      <c r="L18" s="430"/>
      <c r="M18" s="110" t="s">
        <v>549</v>
      </c>
      <c r="N18" s="73" t="s">
        <v>318</v>
      </c>
      <c r="O18" s="49" t="s">
        <v>319</v>
      </c>
      <c r="P18" s="156"/>
      <c r="Q18" s="282" t="s">
        <v>315</v>
      </c>
      <c r="R18" s="69" t="s">
        <v>316</v>
      </c>
      <c r="S18" s="51">
        <v>1</v>
      </c>
      <c r="T18" s="51">
        <v>1</v>
      </c>
      <c r="U18" s="51">
        <v>1</v>
      </c>
      <c r="V18" s="31">
        <f>+IF($D18="Porcentaje",IF(AND(S18&lt;&gt;"",T18="",U18=""),S18,IF(AND(S18&lt;&gt;"",T18&lt;&gt;"",U18=""),T18,IF(AND(S18&lt;&gt;"",T18&lt;&gt;"",U18&lt;&gt;""),U18,0))),SUM(S18:U18))</f>
        <v>3</v>
      </c>
      <c r="W18" s="51">
        <v>1</v>
      </c>
      <c r="X18" s="51">
        <v>1</v>
      </c>
      <c r="Y18" s="51">
        <v>1</v>
      </c>
      <c r="Z18" s="31">
        <f>+IF($D18="Porcentaje",IF(AND(W18&lt;&gt;"",X18="",Y18=""),W18,IF(AND(W18&lt;&gt;"",X18&lt;&gt;"",Y18=""),X18,IF(AND(W18&lt;&gt;"",X18&lt;&gt;"",Y18&lt;&gt;""),Y18,0))),SUM(W18:Y18))</f>
        <v>3</v>
      </c>
      <c r="AA18" s="51">
        <v>1</v>
      </c>
      <c r="AB18" s="51">
        <v>1</v>
      </c>
      <c r="AC18" s="51">
        <v>1</v>
      </c>
      <c r="AD18" s="31">
        <f>+IF($D18="Porcentaje",IF(AND(AA18&lt;&gt;"",AB18="",AC18=""),AA18,IF(AND(AA18&lt;&gt;"",AB18&lt;&gt;"",AC18=""),AB18,IF(AND(AA18&lt;&gt;"",AB18&lt;&gt;"",AC18&lt;&gt;""),AC18,0))),SUM(AA18:AC18))</f>
        <v>3</v>
      </c>
      <c r="AE18" s="51">
        <v>1</v>
      </c>
      <c r="AF18" s="51">
        <v>1</v>
      </c>
      <c r="AG18" s="51">
        <v>1</v>
      </c>
      <c r="AH18" s="31">
        <f>+IF($D18="Porcentaje",IF(AND(AE18&lt;&gt;"",AF18="",AG18=""),AE18,IF(AND(AE18&lt;&gt;"",AF18&lt;&gt;"",AG18=""),AF18,IF(AND(AE18&lt;&gt;"",AF18&lt;&gt;"",AG18&lt;&gt;""),AG18,0))),SUM(AE18:AG18))</f>
        <v>3</v>
      </c>
      <c r="AI18" s="31">
        <f>+IFERROR(IF(D18="Porcentaje",IF(AND(COUNT(S18:U18)&gt;=0,COUNT(W18:Y18)=0,COUNT(AA18:AC18)=0,COUNT(AE18:AG18)=0),V18,IF(AND(COUNT(S18:U18)&gt;=1,COUNT(W18:Y18)&gt;=1,COUNT(AA18:AC18)=0,COUNT(AE18:AG18)=0),Z18,IF(AND(COUNT(S18:U18)&gt;=1,COUNT(W18:Y18)&gt;=1,COUNT(AA18:AC18)&gt;=1,COUNT(AE18:AG18)=0),AD18,IF(AND(COUNT(S18:U18)&gt;=1,COUNT(W18:Y18)&gt;=1,COUNT(AA18:AC18)&gt;=1,COUNT(AE18:AG18)&gt;=1),AH18,"-")))),SUM(V18,Z18,AD18,AH18)),"-")</f>
        <v>12</v>
      </c>
      <c r="AJ18" s="159"/>
      <c r="AK18" s="159"/>
      <c r="AL18" s="159"/>
      <c r="AM18" s="159"/>
      <c r="AN18" s="159"/>
      <c r="AO18" s="159"/>
      <c r="AP18" s="159"/>
      <c r="AQ18" s="159"/>
      <c r="AR18" s="159"/>
      <c r="AS18" s="159"/>
      <c r="AT18" s="159"/>
      <c r="AU18" s="159"/>
      <c r="AV18" s="159"/>
      <c r="AW18" s="159"/>
      <c r="AX18" s="159"/>
    </row>
    <row r="19" spans="1:50" s="15" customFormat="1" ht="99.95" customHeight="1" thickBot="1" x14ac:dyDescent="0.25">
      <c r="A19" s="286" t="s">
        <v>320</v>
      </c>
      <c r="B19" s="282" t="s">
        <v>321</v>
      </c>
      <c r="C19" s="69" t="s">
        <v>322</v>
      </c>
      <c r="D19" s="69" t="s">
        <v>84</v>
      </c>
      <c r="E19" s="46">
        <f>+AI19</f>
        <v>2</v>
      </c>
      <c r="F19" s="47" t="s">
        <v>85</v>
      </c>
      <c r="G19" s="109" t="s">
        <v>323</v>
      </c>
      <c r="H19" s="46">
        <f>+V19</f>
        <v>1</v>
      </c>
      <c r="I19" s="46">
        <f>+Z19</f>
        <v>0</v>
      </c>
      <c r="J19" s="46">
        <f>+AD19</f>
        <v>1</v>
      </c>
      <c r="K19" s="46">
        <f>+AH19</f>
        <v>0</v>
      </c>
      <c r="L19" s="431"/>
      <c r="M19" s="110" t="s">
        <v>324</v>
      </c>
      <c r="N19" s="73" t="s">
        <v>325</v>
      </c>
      <c r="O19" s="49" t="s">
        <v>326</v>
      </c>
      <c r="P19" s="156"/>
      <c r="Q19" s="282" t="s">
        <v>321</v>
      </c>
      <c r="R19" s="69" t="s">
        <v>322</v>
      </c>
      <c r="S19" s="51">
        <v>1</v>
      </c>
      <c r="T19" s="51">
        <v>0</v>
      </c>
      <c r="U19" s="51">
        <v>0</v>
      </c>
      <c r="V19" s="31">
        <f>+IF($D19="Porcentaje",IF(AND(S19&lt;&gt;"",T19="",U19=""),S19,IF(AND(S19&lt;&gt;"",T19&lt;&gt;"",U19=""),T19,IF(AND(S19&lt;&gt;"",T19&lt;&gt;"",U19&lt;&gt;""),U19,0))),SUM(S19:U19))</f>
        <v>1</v>
      </c>
      <c r="W19" s="51">
        <v>0</v>
      </c>
      <c r="X19" s="51">
        <v>0</v>
      </c>
      <c r="Y19" s="51">
        <v>0</v>
      </c>
      <c r="Z19" s="31">
        <f>+IF($D19="Porcentaje",IF(AND(W19&lt;&gt;"",X19="",Y19=""),W19,IF(AND(W19&lt;&gt;"",X19&lt;&gt;"",Y19=""),X19,IF(AND(W19&lt;&gt;"",X19&lt;&gt;"",Y19&lt;&gt;""),Y19,0))),SUM(W19:Y19))</f>
        <v>0</v>
      </c>
      <c r="AA19" s="51">
        <v>1</v>
      </c>
      <c r="AB19" s="51">
        <v>0</v>
      </c>
      <c r="AC19" s="51">
        <v>0</v>
      </c>
      <c r="AD19" s="31">
        <f>+IF($D19="Porcentaje",IF(AND(AA19&lt;&gt;"",AB19="",AC19=""),AA19,IF(AND(AA19&lt;&gt;"",AB19&lt;&gt;"",AC19=""),AB19,IF(AND(AA19&lt;&gt;"",AB19&lt;&gt;"",AC19&lt;&gt;""),AC19,0))),SUM(AA19:AC19))</f>
        <v>1</v>
      </c>
      <c r="AE19" s="51">
        <v>0</v>
      </c>
      <c r="AF19" s="51">
        <v>0</v>
      </c>
      <c r="AG19" s="51">
        <v>0</v>
      </c>
      <c r="AH19" s="31">
        <f>+IF($D19="Porcentaje",IF(AND(AE19&lt;&gt;"",AF19="",AG19=""),AE19,IF(AND(AE19&lt;&gt;"",AF19&lt;&gt;"",AG19=""),AF19,IF(AND(AE19&lt;&gt;"",AF19&lt;&gt;"",AG19&lt;&gt;""),AG19,0))),SUM(AE19:AG19))</f>
        <v>0</v>
      </c>
      <c r="AI19" s="31">
        <f>+IFERROR(IF(D19="Porcentaje",IF(AND(COUNT(S19:U19)&gt;=0,COUNT(W19:Y19)=0,COUNT(AA19:AC19)=0,COUNT(AE19:AG19)=0),V19,IF(AND(COUNT(S19:U19)&gt;=1,COUNT(W19:Y19)&gt;=1,COUNT(AA19:AC19)=0,COUNT(AE19:AG19)=0),Z19,IF(AND(COUNT(S19:U19)&gt;=1,COUNT(W19:Y19)&gt;=1,COUNT(AA19:AC19)&gt;=1,COUNT(AE19:AG19)=0),AD19,IF(AND(COUNT(S19:U19)&gt;=1,COUNT(W19:Y19)&gt;=1,COUNT(AA19:AC19)&gt;=1,COUNT(AE19:AG19)&gt;=1),AH19,"-")))),SUM(V19,Z19,AD19,AH19)),"-")</f>
        <v>2</v>
      </c>
      <c r="AJ19" s="159"/>
      <c r="AK19" s="159"/>
      <c r="AL19" s="159"/>
      <c r="AM19" s="159"/>
      <c r="AN19" s="159"/>
      <c r="AO19" s="159"/>
      <c r="AP19" s="159"/>
      <c r="AQ19" s="159"/>
      <c r="AR19" s="159"/>
      <c r="AS19" s="159"/>
      <c r="AT19" s="159"/>
      <c r="AU19" s="159"/>
      <c r="AV19" s="159"/>
      <c r="AW19" s="159"/>
      <c r="AX19" s="159"/>
    </row>
    <row r="20" spans="1:50" s="13" customFormat="1" ht="270" customHeight="1" x14ac:dyDescent="0.2">
      <c r="E20" s="25"/>
      <c r="H20" s="25"/>
      <c r="I20" s="25"/>
      <c r="J20" s="25"/>
      <c r="K20" s="25"/>
      <c r="P20"/>
      <c r="S20" s="25"/>
      <c r="T20" s="25"/>
      <c r="U20" s="25"/>
      <c r="V20" s="25"/>
      <c r="W20" s="25"/>
      <c r="X20" s="25"/>
      <c r="Y20" s="25"/>
      <c r="Z20" s="25"/>
      <c r="AA20" s="25"/>
      <c r="AB20" s="25"/>
      <c r="AC20" s="25"/>
      <c r="AD20" s="25"/>
      <c r="AE20" s="25"/>
      <c r="AF20" s="25"/>
      <c r="AG20" s="25"/>
      <c r="AH20" s="25"/>
      <c r="AI20" s="25"/>
    </row>
    <row r="21" spans="1:50" s="13" customFormat="1" ht="166.5" customHeight="1" x14ac:dyDescent="0.2">
      <c r="E21" s="25"/>
      <c r="H21" s="25"/>
      <c r="I21" s="25"/>
      <c r="J21" s="25"/>
      <c r="K21" s="25"/>
      <c r="P21"/>
      <c r="S21" s="25"/>
      <c r="T21" s="25"/>
      <c r="U21" s="25"/>
      <c r="V21" s="25"/>
      <c r="W21" s="25"/>
      <c r="X21" s="25"/>
      <c r="Y21" s="25"/>
      <c r="Z21" s="25"/>
      <c r="AA21" s="25"/>
      <c r="AB21" s="25"/>
      <c r="AC21" s="25"/>
      <c r="AD21" s="25"/>
      <c r="AE21" s="25"/>
      <c r="AF21" s="25"/>
      <c r="AG21" s="25"/>
      <c r="AH21" s="25"/>
      <c r="AI21" s="25"/>
    </row>
    <row r="22" spans="1:50" s="13" customFormat="1" ht="182.25" customHeight="1" x14ac:dyDescent="0.2">
      <c r="E22" s="25"/>
      <c r="H22" s="25"/>
      <c r="I22" s="25"/>
      <c r="J22" s="25"/>
      <c r="K22" s="25"/>
      <c r="P22"/>
      <c r="S22" s="25"/>
      <c r="T22" s="25"/>
      <c r="U22" s="25"/>
      <c r="V22" s="25"/>
      <c r="W22" s="25"/>
      <c r="X22" s="25"/>
      <c r="Y22" s="25"/>
      <c r="Z22" s="25"/>
      <c r="AA22" s="25"/>
      <c r="AB22" s="25"/>
      <c r="AC22" s="25"/>
      <c r="AD22" s="25"/>
      <c r="AE22" s="25"/>
      <c r="AF22" s="25"/>
      <c r="AG22" s="25"/>
      <c r="AH22" s="25"/>
      <c r="AI22" s="25"/>
    </row>
    <row r="23" spans="1:50" s="13" customFormat="1" ht="63" customHeight="1" x14ac:dyDescent="0.2">
      <c r="E23" s="25"/>
      <c r="H23" s="25"/>
      <c r="I23" s="25"/>
      <c r="J23" s="25"/>
      <c r="K23" s="25"/>
      <c r="P23"/>
      <c r="S23" s="25"/>
      <c r="T23" s="25"/>
      <c r="U23" s="25"/>
      <c r="V23" s="25"/>
      <c r="W23" s="25"/>
      <c r="X23" s="25"/>
      <c r="Y23" s="25"/>
      <c r="Z23" s="25"/>
      <c r="AA23" s="25"/>
      <c r="AB23" s="25"/>
      <c r="AC23" s="25"/>
      <c r="AD23" s="25"/>
      <c r="AE23" s="25"/>
      <c r="AF23" s="25"/>
      <c r="AG23" s="25"/>
      <c r="AH23" s="25"/>
      <c r="AI23" s="25"/>
    </row>
    <row r="24" spans="1:50" s="13" customFormat="1" ht="99" customHeight="1" x14ac:dyDescent="0.2">
      <c r="E24" s="25"/>
      <c r="H24" s="25"/>
      <c r="I24" s="25"/>
      <c r="J24" s="25"/>
      <c r="K24" s="25"/>
      <c r="P24"/>
      <c r="S24" s="25"/>
      <c r="T24" s="25"/>
      <c r="U24" s="25"/>
      <c r="V24" s="25"/>
      <c r="W24" s="25"/>
      <c r="X24" s="25"/>
      <c r="Y24" s="25"/>
      <c r="Z24" s="25"/>
      <c r="AA24" s="25"/>
      <c r="AB24" s="25"/>
      <c r="AC24" s="25"/>
      <c r="AD24" s="25"/>
      <c r="AE24" s="25"/>
      <c r="AF24" s="25"/>
      <c r="AG24" s="25"/>
      <c r="AH24" s="25"/>
      <c r="AI24" s="25"/>
    </row>
    <row r="25" spans="1:50" s="13" customFormat="1" ht="121.5" customHeight="1" x14ac:dyDescent="0.2">
      <c r="P25"/>
    </row>
    <row r="26" spans="1:50" s="13" customFormat="1" ht="117.75" customHeight="1" x14ac:dyDescent="0.2">
      <c r="P26"/>
    </row>
    <row r="27" spans="1:50" s="13" customFormat="1" ht="116.25" customHeight="1" x14ac:dyDescent="0.2">
      <c r="P27"/>
    </row>
    <row r="28" spans="1:50" s="13" customFormat="1" ht="91.5" customHeight="1" x14ac:dyDescent="0.2">
      <c r="P28"/>
    </row>
    <row r="29" spans="1:50" s="13" customFormat="1" ht="91.5" customHeight="1" x14ac:dyDescent="0.2">
      <c r="P29"/>
    </row>
  </sheetData>
  <mergeCells count="24">
    <mergeCell ref="A8:O8"/>
    <mergeCell ref="A5:O5"/>
    <mergeCell ref="A6:E6"/>
    <mergeCell ref="F6:J6"/>
    <mergeCell ref="K6:O6"/>
    <mergeCell ref="A7:O7"/>
    <mergeCell ref="A9:O10"/>
    <mergeCell ref="A11:O12"/>
    <mergeCell ref="Q11:AI12"/>
    <mergeCell ref="A13:A14"/>
    <mergeCell ref="B13:F13"/>
    <mergeCell ref="G13:G14"/>
    <mergeCell ref="H13:K13"/>
    <mergeCell ref="L13:L14"/>
    <mergeCell ref="M13:M14"/>
    <mergeCell ref="N13:N14"/>
    <mergeCell ref="AI13:AI14"/>
    <mergeCell ref="AA13:AD13"/>
    <mergeCell ref="AE13:AH13"/>
    <mergeCell ref="L15:L19"/>
    <mergeCell ref="O13:O14"/>
    <mergeCell ref="Q13:R13"/>
    <mergeCell ref="S13:V13"/>
    <mergeCell ref="W13:Z13"/>
  </mergeCells>
  <dataValidations count="2">
    <dataValidation type="list" allowBlank="1" showInputMessage="1" showErrorMessage="1" sqref="F15:F19" xr:uid="{00000000-0002-0000-1100-000000000000}">
      <formula1>"A,B,C"</formula1>
    </dataValidation>
    <dataValidation type="list" allowBlank="1" showInputMessage="1" showErrorMessage="1" sqref="D15:D19" xr:uid="{00000000-0002-0000-1100-000001000000}">
      <formula1>"Unidad,Porcentaje,Monetario"</formula1>
    </dataValidation>
  </dataValidations>
  <pageMargins left="0.95000000000000007" right="0.32990000000000008" top="0.76380000000000003" bottom="0.77360000000000007" header="0.37010000000000004" footer="0.37990000000000007"/>
  <pageSetup scale="16" fitToWidth="0" fitToHeight="0"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dimension ref="A4:B21"/>
  <sheetViews>
    <sheetView showGridLines="0" workbookViewId="0"/>
  </sheetViews>
  <sheetFormatPr baseColWidth="10" defaultRowHeight="15" x14ac:dyDescent="0.2"/>
  <cols>
    <col min="1" max="1" width="54.125" style="317" bestFit="1" customWidth="1"/>
    <col min="2" max="2" width="14.875" style="317" bestFit="1" customWidth="1"/>
    <col min="3" max="16384" width="11" style="317"/>
  </cols>
  <sheetData>
    <row r="4" spans="1:2" ht="15.75" thickBot="1" x14ac:dyDescent="0.25"/>
    <row r="5" spans="1:2" ht="80.099999999999994" customHeight="1" thickBot="1" x14ac:dyDescent="0.25">
      <c r="A5" s="583" t="s">
        <v>883</v>
      </c>
      <c r="B5" s="584"/>
    </row>
    <row r="6" spans="1:2" ht="16.5" thickBot="1" x14ac:dyDescent="0.25">
      <c r="A6" s="323" t="s">
        <v>866</v>
      </c>
      <c r="B6" s="323" t="s">
        <v>881</v>
      </c>
    </row>
    <row r="7" spans="1:2" ht="15.75" x14ac:dyDescent="0.2">
      <c r="A7" s="318" t="s">
        <v>869</v>
      </c>
      <c r="B7" s="319">
        <v>33057216.533077661</v>
      </c>
    </row>
    <row r="8" spans="1:2" ht="15.75" x14ac:dyDescent="0.2">
      <c r="A8" s="320" t="s">
        <v>874</v>
      </c>
      <c r="B8" s="321">
        <v>35911827.657142855</v>
      </c>
    </row>
    <row r="9" spans="1:2" ht="15.75" x14ac:dyDescent="0.2">
      <c r="A9" s="320" t="s">
        <v>871</v>
      </c>
      <c r="B9" s="321">
        <v>18712002.381591562</v>
      </c>
    </row>
    <row r="10" spans="1:2" ht="15.75" x14ac:dyDescent="0.2">
      <c r="A10" s="320" t="s">
        <v>870</v>
      </c>
      <c r="B10" s="321">
        <v>30000000</v>
      </c>
    </row>
    <row r="11" spans="1:2" ht="15.75" x14ac:dyDescent="0.2">
      <c r="A11" s="320" t="s">
        <v>873</v>
      </c>
      <c r="B11" s="321">
        <v>27352106.919463087</v>
      </c>
    </row>
    <row r="12" spans="1:2" ht="15.75" x14ac:dyDescent="0.2">
      <c r="A12" s="320" t="s">
        <v>868</v>
      </c>
      <c r="B12" s="321">
        <v>18482771.975071907</v>
      </c>
    </row>
    <row r="13" spans="1:2" ht="15.75" x14ac:dyDescent="0.2">
      <c r="A13" s="320" t="s">
        <v>875</v>
      </c>
      <c r="B13" s="321">
        <v>220911421.61361459</v>
      </c>
    </row>
    <row r="14" spans="1:2" ht="15.75" x14ac:dyDescent="0.2">
      <c r="A14" s="320" t="s">
        <v>878</v>
      </c>
      <c r="B14" s="321">
        <v>67530488.974113137</v>
      </c>
    </row>
    <row r="15" spans="1:2" ht="15.75" x14ac:dyDescent="0.2">
      <c r="A15" s="320" t="s">
        <v>879</v>
      </c>
      <c r="B15" s="321">
        <v>76775013.108341321</v>
      </c>
    </row>
    <row r="16" spans="1:2" ht="15.75" x14ac:dyDescent="0.2">
      <c r="A16" s="320" t="s">
        <v>876</v>
      </c>
      <c r="B16" s="321">
        <v>213363998.08245444</v>
      </c>
    </row>
    <row r="17" spans="1:2" ht="15.75" x14ac:dyDescent="0.2">
      <c r="A17" s="320" t="s">
        <v>877</v>
      </c>
      <c r="B17" s="321">
        <v>408319730.44793862</v>
      </c>
    </row>
    <row r="18" spans="1:2" ht="15.75" x14ac:dyDescent="0.2">
      <c r="A18" s="320" t="s">
        <v>872</v>
      </c>
      <c r="B18" s="321">
        <v>59260286.192138068</v>
      </c>
    </row>
    <row r="19" spans="1:2" ht="15.75" x14ac:dyDescent="0.2">
      <c r="A19" s="320" t="s">
        <v>867</v>
      </c>
      <c r="B19" s="321">
        <v>40115043.14477469</v>
      </c>
    </row>
    <row r="20" spans="1:2" ht="16.5" thickBot="1" x14ac:dyDescent="0.25">
      <c r="A20" s="322" t="s">
        <v>882</v>
      </c>
      <c r="B20" s="324">
        <v>1997116.9702780442</v>
      </c>
    </row>
    <row r="21" spans="1:2" ht="16.5" thickBot="1" x14ac:dyDescent="0.25">
      <c r="A21" s="323" t="s">
        <v>880</v>
      </c>
      <c r="B21" s="325">
        <f>+SUM(B7:B20)</f>
        <v>1251789023.9999998</v>
      </c>
    </row>
  </sheetData>
  <mergeCells count="1">
    <mergeCell ref="A5:B5"/>
  </mergeCells>
  <printOptions horizontalCentered="1" verticalCentered="1"/>
  <pageMargins left="0.70866141732283472" right="0.70866141732283472" top="0.74803149606299213" bottom="0.74803149606299213" header="0.31496062992125984" footer="0.31496062992125984"/>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L46"/>
  <sheetViews>
    <sheetView showGridLines="0" zoomScale="60" zoomScaleNormal="60" zoomScaleSheetLayoutView="40" workbookViewId="0"/>
  </sheetViews>
  <sheetFormatPr baseColWidth="10" defaultColWidth="9.375" defaultRowHeight="15" x14ac:dyDescent="0.25"/>
  <cols>
    <col min="1" max="9" width="18.25" style="4" customWidth="1"/>
    <col min="10" max="256" width="9.375" style="4"/>
    <col min="257" max="265" width="18.25" style="4" customWidth="1"/>
    <col min="266" max="512" width="9.375" style="4"/>
    <col min="513" max="521" width="18.25" style="4" customWidth="1"/>
    <col min="522" max="768" width="9.375" style="4"/>
    <col min="769" max="777" width="18.25" style="4" customWidth="1"/>
    <col min="778" max="1024" width="9.375" style="4"/>
    <col min="1025" max="1033" width="18.25" style="4" customWidth="1"/>
    <col min="1034" max="1280" width="9.375" style="4"/>
    <col min="1281" max="1289" width="18.25" style="4" customWidth="1"/>
    <col min="1290" max="1536" width="9.375" style="4"/>
    <col min="1537" max="1545" width="18.25" style="4" customWidth="1"/>
    <col min="1546" max="1792" width="9.375" style="4"/>
    <col min="1793" max="1801" width="18.25" style="4" customWidth="1"/>
    <col min="1802" max="2048" width="9.375" style="4"/>
    <col min="2049" max="2057" width="18.25" style="4" customWidth="1"/>
    <col min="2058" max="2304" width="9.375" style="4"/>
    <col min="2305" max="2313" width="18.25" style="4" customWidth="1"/>
    <col min="2314" max="2560" width="9.375" style="4"/>
    <col min="2561" max="2569" width="18.25" style="4" customWidth="1"/>
    <col min="2570" max="2816" width="9.375" style="4"/>
    <col min="2817" max="2825" width="18.25" style="4" customWidth="1"/>
    <col min="2826" max="3072" width="9.375" style="4"/>
    <col min="3073" max="3081" width="18.25" style="4" customWidth="1"/>
    <col min="3082" max="3328" width="9.375" style="4"/>
    <col min="3329" max="3337" width="18.25" style="4" customWidth="1"/>
    <col min="3338" max="3584" width="9.375" style="4"/>
    <col min="3585" max="3593" width="18.25" style="4" customWidth="1"/>
    <col min="3594" max="3840" width="9.375" style="4"/>
    <col min="3841" max="3849" width="18.25" style="4" customWidth="1"/>
    <col min="3850" max="4096" width="9.375" style="4"/>
    <col min="4097" max="4105" width="18.25" style="4" customWidth="1"/>
    <col min="4106" max="4352" width="9.375" style="4"/>
    <col min="4353" max="4361" width="18.25" style="4" customWidth="1"/>
    <col min="4362" max="4608" width="9.375" style="4"/>
    <col min="4609" max="4617" width="18.25" style="4" customWidth="1"/>
    <col min="4618" max="4864" width="9.375" style="4"/>
    <col min="4865" max="4873" width="18.25" style="4" customWidth="1"/>
    <col min="4874" max="5120" width="9.375" style="4"/>
    <col min="5121" max="5129" width="18.25" style="4" customWidth="1"/>
    <col min="5130" max="5376" width="9.375" style="4"/>
    <col min="5377" max="5385" width="18.25" style="4" customWidth="1"/>
    <col min="5386" max="5632" width="9.375" style="4"/>
    <col min="5633" max="5641" width="18.25" style="4" customWidth="1"/>
    <col min="5642" max="5888" width="9.375" style="4"/>
    <col min="5889" max="5897" width="18.25" style="4" customWidth="1"/>
    <col min="5898" max="6144" width="9.375" style="4"/>
    <col min="6145" max="6153" width="18.25" style="4" customWidth="1"/>
    <col min="6154" max="6400" width="9.375" style="4"/>
    <col min="6401" max="6409" width="18.25" style="4" customWidth="1"/>
    <col min="6410" max="6656" width="9.375" style="4"/>
    <col min="6657" max="6665" width="18.25" style="4" customWidth="1"/>
    <col min="6666" max="6912" width="9.375" style="4"/>
    <col min="6913" max="6921" width="18.25" style="4" customWidth="1"/>
    <col min="6922" max="7168" width="9.375" style="4"/>
    <col min="7169" max="7177" width="18.25" style="4" customWidth="1"/>
    <col min="7178" max="7424" width="9.375" style="4"/>
    <col min="7425" max="7433" width="18.25" style="4" customWidth="1"/>
    <col min="7434" max="7680" width="9.375" style="4"/>
    <col min="7681" max="7689" width="18.25" style="4" customWidth="1"/>
    <col min="7690" max="7936" width="9.375" style="4"/>
    <col min="7937" max="7945" width="18.25" style="4" customWidth="1"/>
    <col min="7946" max="8192" width="9.375" style="4"/>
    <col min="8193" max="8201" width="18.25" style="4" customWidth="1"/>
    <col min="8202" max="8448" width="9.375" style="4"/>
    <col min="8449" max="8457" width="18.25" style="4" customWidth="1"/>
    <col min="8458" max="8704" width="9.375" style="4"/>
    <col min="8705" max="8713" width="18.25" style="4" customWidth="1"/>
    <col min="8714" max="8960" width="9.375" style="4"/>
    <col min="8961" max="8969" width="18.25" style="4" customWidth="1"/>
    <col min="8970" max="9216" width="9.375" style="4"/>
    <col min="9217" max="9225" width="18.25" style="4" customWidth="1"/>
    <col min="9226" max="9472" width="9.375" style="4"/>
    <col min="9473" max="9481" width="18.25" style="4" customWidth="1"/>
    <col min="9482" max="9728" width="9.375" style="4"/>
    <col min="9729" max="9737" width="18.25" style="4" customWidth="1"/>
    <col min="9738" max="9984" width="9.375" style="4"/>
    <col min="9985" max="9993" width="18.25" style="4" customWidth="1"/>
    <col min="9994" max="10240" width="9.375" style="4"/>
    <col min="10241" max="10249" width="18.25" style="4" customWidth="1"/>
    <col min="10250" max="10496" width="9.375" style="4"/>
    <col min="10497" max="10505" width="18.25" style="4" customWidth="1"/>
    <col min="10506" max="10752" width="9.375" style="4"/>
    <col min="10753" max="10761" width="18.25" style="4" customWidth="1"/>
    <col min="10762" max="11008" width="9.375" style="4"/>
    <col min="11009" max="11017" width="18.25" style="4" customWidth="1"/>
    <col min="11018" max="11264" width="9.375" style="4"/>
    <col min="11265" max="11273" width="18.25" style="4" customWidth="1"/>
    <col min="11274" max="11520" width="9.375" style="4"/>
    <col min="11521" max="11529" width="18.25" style="4" customWidth="1"/>
    <col min="11530" max="11776" width="9.375" style="4"/>
    <col min="11777" max="11785" width="18.25" style="4" customWidth="1"/>
    <col min="11786" max="12032" width="9.375" style="4"/>
    <col min="12033" max="12041" width="18.25" style="4" customWidth="1"/>
    <col min="12042" max="12288" width="9.375" style="4"/>
    <col min="12289" max="12297" width="18.25" style="4" customWidth="1"/>
    <col min="12298" max="12544" width="9.375" style="4"/>
    <col min="12545" max="12553" width="18.25" style="4" customWidth="1"/>
    <col min="12554" max="12800" width="9.375" style="4"/>
    <col min="12801" max="12809" width="18.25" style="4" customWidth="1"/>
    <col min="12810" max="13056" width="9.375" style="4"/>
    <col min="13057" max="13065" width="18.25" style="4" customWidth="1"/>
    <col min="13066" max="13312" width="9.375" style="4"/>
    <col min="13313" max="13321" width="18.25" style="4" customWidth="1"/>
    <col min="13322" max="13568" width="9.375" style="4"/>
    <col min="13569" max="13577" width="18.25" style="4" customWidth="1"/>
    <col min="13578" max="13824" width="9.375" style="4"/>
    <col min="13825" max="13833" width="18.25" style="4" customWidth="1"/>
    <col min="13834" max="14080" width="9.375" style="4"/>
    <col min="14081" max="14089" width="18.25" style="4" customWidth="1"/>
    <col min="14090" max="14336" width="9.375" style="4"/>
    <col min="14337" max="14345" width="18.25" style="4" customWidth="1"/>
    <col min="14346" max="14592" width="9.375" style="4"/>
    <col min="14593" max="14601" width="18.25" style="4" customWidth="1"/>
    <col min="14602" max="14848" width="9.375" style="4"/>
    <col min="14849" max="14857" width="18.25" style="4" customWidth="1"/>
    <col min="14858" max="15104" width="9.375" style="4"/>
    <col min="15105" max="15113" width="18.25" style="4" customWidth="1"/>
    <col min="15114" max="15360" width="9.375" style="4"/>
    <col min="15361" max="15369" width="18.25" style="4" customWidth="1"/>
    <col min="15370" max="15616" width="9.375" style="4"/>
    <col min="15617" max="15625" width="18.25" style="4" customWidth="1"/>
    <col min="15626" max="15872" width="9.375" style="4"/>
    <col min="15873" max="15881" width="18.25" style="4" customWidth="1"/>
    <col min="15882" max="16128" width="9.375" style="4"/>
    <col min="16129" max="16137" width="18.25" style="4" customWidth="1"/>
    <col min="16138" max="16384" width="9.375" style="4"/>
  </cols>
  <sheetData>
    <row r="1" spans="1:12" x14ac:dyDescent="0.25">
      <c r="A1" s="3"/>
      <c r="B1" s="3"/>
      <c r="C1" s="3"/>
      <c r="D1" s="3"/>
      <c r="E1" s="3"/>
      <c r="F1" s="3"/>
      <c r="G1" s="3"/>
      <c r="H1" s="3"/>
      <c r="I1" s="3"/>
    </row>
    <row r="2" spans="1:12" x14ac:dyDescent="0.25">
      <c r="A2" s="3"/>
      <c r="B2" s="3"/>
      <c r="C2" s="3"/>
      <c r="D2" s="3"/>
      <c r="E2" s="3"/>
      <c r="F2" s="3"/>
      <c r="G2" s="3"/>
      <c r="H2" s="3"/>
      <c r="I2" s="3"/>
    </row>
    <row r="3" spans="1:12" x14ac:dyDescent="0.25">
      <c r="A3" s="3"/>
      <c r="B3" s="3"/>
      <c r="C3" s="3"/>
      <c r="D3" s="3"/>
      <c r="E3" s="3"/>
      <c r="F3" s="3"/>
      <c r="G3" s="3"/>
      <c r="H3" s="3"/>
      <c r="I3" s="3"/>
    </row>
    <row r="4" spans="1:12" x14ac:dyDescent="0.25">
      <c r="A4" s="3"/>
      <c r="B4" s="3"/>
      <c r="C4" s="3"/>
      <c r="D4" s="3"/>
      <c r="E4" s="3"/>
      <c r="F4" s="3"/>
      <c r="G4" s="3"/>
      <c r="H4" s="3"/>
      <c r="I4" s="3"/>
      <c r="J4" s="314"/>
      <c r="K4" s="314"/>
      <c r="L4" s="314"/>
    </row>
    <row r="5" spans="1:12" x14ac:dyDescent="0.25">
      <c r="A5" s="3"/>
      <c r="B5" s="3"/>
      <c r="C5" s="3"/>
      <c r="D5" s="3"/>
      <c r="E5" s="3"/>
      <c r="F5" s="3"/>
      <c r="G5" s="3"/>
      <c r="H5" s="3"/>
      <c r="I5" s="3"/>
      <c r="J5" s="353"/>
      <c r="K5" s="353"/>
      <c r="L5" s="353"/>
    </row>
    <row r="6" spans="1:12" x14ac:dyDescent="0.25">
      <c r="A6" s="3"/>
      <c r="B6" s="3"/>
      <c r="C6" s="3"/>
      <c r="D6" s="3"/>
      <c r="E6" s="3"/>
      <c r="F6" s="3"/>
      <c r="G6" s="3"/>
      <c r="H6" s="3"/>
      <c r="I6" s="3"/>
      <c r="J6" s="353"/>
      <c r="K6" s="353"/>
      <c r="L6" s="353"/>
    </row>
    <row r="7" spans="1:12" ht="20.25" x14ac:dyDescent="0.25">
      <c r="A7" s="335" t="s">
        <v>5</v>
      </c>
      <c r="B7" s="335"/>
      <c r="C7" s="335"/>
      <c r="D7" s="335"/>
      <c r="E7" s="335"/>
      <c r="F7" s="335"/>
      <c r="G7" s="335"/>
      <c r="H7" s="335"/>
      <c r="I7" s="335"/>
    </row>
    <row r="8" spans="1:12" ht="20.25" x14ac:dyDescent="0.25">
      <c r="A8" s="336" t="s">
        <v>2</v>
      </c>
      <c r="B8" s="336"/>
      <c r="C8" s="336"/>
      <c r="D8" s="336"/>
      <c r="E8" s="336"/>
      <c r="F8" s="336"/>
      <c r="G8" s="336"/>
      <c r="H8" s="336"/>
      <c r="I8" s="336"/>
    </row>
    <row r="9" spans="1:12" ht="21" thickBot="1" x14ac:dyDescent="0.3">
      <c r="A9" s="337" t="s">
        <v>33</v>
      </c>
      <c r="B9" s="337"/>
      <c r="C9" s="337"/>
      <c r="D9" s="337"/>
      <c r="E9" s="337"/>
      <c r="F9" s="337"/>
      <c r="G9" s="337"/>
      <c r="H9" s="337"/>
      <c r="I9" s="337"/>
    </row>
    <row r="10" spans="1:12" ht="12.95" customHeight="1" thickBot="1" x14ac:dyDescent="0.3">
      <c r="A10" s="338" t="s">
        <v>3</v>
      </c>
      <c r="B10" s="338"/>
      <c r="C10" s="338"/>
      <c r="D10" s="338"/>
      <c r="E10" s="338"/>
      <c r="F10" s="338"/>
      <c r="G10" s="338"/>
      <c r="H10" s="338"/>
      <c r="I10" s="338"/>
    </row>
    <row r="11" spans="1:12" ht="12.95" customHeight="1" thickBot="1" x14ac:dyDescent="0.3">
      <c r="A11" s="338"/>
      <c r="B11" s="338"/>
      <c r="C11" s="338"/>
      <c r="D11" s="338"/>
      <c r="E11" s="338"/>
      <c r="F11" s="338"/>
      <c r="G11" s="338"/>
      <c r="H11" s="338"/>
      <c r="I11" s="338"/>
    </row>
    <row r="12" spans="1:12" ht="12.95" customHeight="1" thickBot="1" x14ac:dyDescent="0.3">
      <c r="A12" s="338"/>
      <c r="B12" s="338"/>
      <c r="C12" s="338"/>
      <c r="D12" s="338"/>
      <c r="E12" s="338"/>
      <c r="F12" s="338"/>
      <c r="G12" s="338"/>
      <c r="H12" s="338"/>
      <c r="I12" s="338"/>
    </row>
    <row r="13" spans="1:12" ht="20.100000000000001" customHeight="1" thickTop="1" thickBot="1" x14ac:dyDescent="0.3">
      <c r="A13" s="339" t="s">
        <v>6</v>
      </c>
      <c r="B13" s="339"/>
      <c r="C13" s="339"/>
      <c r="D13" s="339"/>
      <c r="E13" s="339"/>
      <c r="F13" s="339"/>
      <c r="G13" s="339"/>
      <c r="H13" s="339"/>
      <c r="I13" s="339"/>
    </row>
    <row r="14" spans="1:12" ht="20.100000000000001" customHeight="1" thickTop="1" thickBot="1" x14ac:dyDescent="0.3">
      <c r="A14" s="339"/>
      <c r="B14" s="339"/>
      <c r="C14" s="339"/>
      <c r="D14" s="339"/>
      <c r="E14" s="339"/>
      <c r="F14" s="339"/>
      <c r="G14" s="339"/>
      <c r="H14" s="339"/>
      <c r="I14" s="339"/>
    </row>
    <row r="15" spans="1:12" ht="20.100000000000001" customHeight="1" thickTop="1" thickBot="1" x14ac:dyDescent="0.3">
      <c r="A15" s="327" t="s">
        <v>7</v>
      </c>
      <c r="B15" s="327"/>
      <c r="C15" s="327"/>
      <c r="D15" s="328" t="s">
        <v>9</v>
      </c>
      <c r="E15" s="329"/>
      <c r="F15" s="330"/>
      <c r="G15" s="334" t="s">
        <v>19</v>
      </c>
      <c r="H15" s="334"/>
      <c r="I15" s="334"/>
    </row>
    <row r="16" spans="1:12" ht="16.5" thickTop="1" thickBot="1" x14ac:dyDescent="0.3">
      <c r="A16" s="327"/>
      <c r="B16" s="327"/>
      <c r="C16" s="327"/>
      <c r="D16" s="331"/>
      <c r="E16" s="332"/>
      <c r="F16" s="333"/>
      <c r="G16" s="334"/>
      <c r="H16" s="334"/>
      <c r="I16" s="334"/>
    </row>
    <row r="17" spans="1:11" ht="20.100000000000001" customHeight="1" thickTop="1" thickBot="1" x14ac:dyDescent="0.3">
      <c r="A17" s="327" t="s">
        <v>527</v>
      </c>
      <c r="B17" s="327"/>
      <c r="C17" s="327"/>
      <c r="D17" s="328" t="s">
        <v>10</v>
      </c>
      <c r="E17" s="329"/>
      <c r="F17" s="330"/>
      <c r="G17" s="340" t="s">
        <v>20</v>
      </c>
      <c r="H17" s="340"/>
      <c r="I17" s="340"/>
    </row>
    <row r="18" spans="1:11" ht="20.100000000000001" customHeight="1" thickTop="1" thickBot="1" x14ac:dyDescent="0.3">
      <c r="A18" s="327"/>
      <c r="B18" s="327"/>
      <c r="C18" s="327"/>
      <c r="D18" s="331"/>
      <c r="E18" s="332"/>
      <c r="F18" s="333"/>
      <c r="G18" s="340"/>
      <c r="H18" s="340"/>
      <c r="I18" s="340"/>
    </row>
    <row r="19" spans="1:11" ht="20.100000000000001" customHeight="1" thickTop="1" thickBot="1" x14ac:dyDescent="0.3">
      <c r="A19" s="327" t="s">
        <v>8</v>
      </c>
      <c r="B19" s="327"/>
      <c r="C19" s="327"/>
      <c r="D19" s="341" t="s">
        <v>21</v>
      </c>
      <c r="E19" s="341"/>
      <c r="F19" s="341"/>
      <c r="G19" s="340" t="s">
        <v>22</v>
      </c>
      <c r="H19" s="340"/>
      <c r="I19" s="340"/>
    </row>
    <row r="20" spans="1:11" ht="20.100000000000001" customHeight="1" thickTop="1" thickBot="1" x14ac:dyDescent="0.3">
      <c r="A20" s="327"/>
      <c r="B20" s="327"/>
      <c r="C20" s="327"/>
      <c r="D20" s="341"/>
      <c r="E20" s="341"/>
      <c r="F20" s="341"/>
      <c r="G20" s="340"/>
      <c r="H20" s="340"/>
      <c r="I20" s="340"/>
    </row>
    <row r="21" spans="1:11" ht="20.100000000000001" customHeight="1" thickTop="1" thickBot="1" x14ac:dyDescent="0.3">
      <c r="A21" s="327" t="s">
        <v>18</v>
      </c>
      <c r="B21" s="327"/>
      <c r="C21" s="327"/>
      <c r="D21" s="341" t="s">
        <v>23</v>
      </c>
      <c r="E21" s="341"/>
      <c r="F21" s="341"/>
      <c r="G21" s="342"/>
      <c r="H21" s="342"/>
      <c r="I21" s="342"/>
    </row>
    <row r="22" spans="1:11" ht="20.100000000000001" customHeight="1" thickTop="1" thickBot="1" x14ac:dyDescent="0.3">
      <c r="A22" s="327"/>
      <c r="B22" s="327"/>
      <c r="C22" s="327"/>
      <c r="D22" s="341"/>
      <c r="E22" s="341"/>
      <c r="F22" s="341"/>
      <c r="G22" s="342"/>
      <c r="H22" s="342"/>
      <c r="I22" s="342"/>
    </row>
    <row r="23" spans="1:11" ht="20.100000000000001" customHeight="1" thickTop="1" thickBot="1" x14ac:dyDescent="0.3">
      <c r="A23" s="327" t="s">
        <v>11</v>
      </c>
      <c r="B23" s="327"/>
      <c r="C23" s="327"/>
      <c r="D23" s="341" t="s">
        <v>12</v>
      </c>
      <c r="E23" s="341"/>
      <c r="F23" s="341"/>
      <c r="G23" s="343"/>
      <c r="H23" s="344"/>
      <c r="I23" s="345"/>
    </row>
    <row r="24" spans="1:11" ht="20.100000000000001" customHeight="1" thickTop="1" thickBot="1" x14ac:dyDescent="0.3">
      <c r="A24" s="327"/>
      <c r="B24" s="327"/>
      <c r="C24" s="327"/>
      <c r="D24" s="341"/>
      <c r="E24" s="341"/>
      <c r="F24" s="341"/>
      <c r="G24" s="346"/>
      <c r="H24" s="347"/>
      <c r="I24" s="348"/>
    </row>
    <row r="25" spans="1:11" ht="20.100000000000001" customHeight="1" thickTop="1" thickBot="1" x14ac:dyDescent="0.3">
      <c r="A25" s="327" t="s">
        <v>24</v>
      </c>
      <c r="B25" s="327"/>
      <c r="C25" s="327"/>
      <c r="D25" s="341" t="s">
        <v>25</v>
      </c>
      <c r="E25" s="341"/>
      <c r="F25" s="341"/>
      <c r="G25" s="341"/>
      <c r="H25" s="327"/>
      <c r="I25" s="360"/>
      <c r="K25" s="5"/>
    </row>
    <row r="26" spans="1:11" ht="20.100000000000001" customHeight="1" thickTop="1" thickBot="1" x14ac:dyDescent="0.3">
      <c r="A26" s="327"/>
      <c r="B26" s="327"/>
      <c r="C26" s="327"/>
      <c r="D26" s="341"/>
      <c r="E26" s="341"/>
      <c r="F26" s="341"/>
      <c r="G26" s="341"/>
      <c r="H26" s="327"/>
      <c r="I26" s="360"/>
    </row>
    <row r="27" spans="1:11" ht="20.100000000000001" customHeight="1" thickTop="1" thickBot="1" x14ac:dyDescent="0.3">
      <c r="A27" s="361" t="s">
        <v>26</v>
      </c>
      <c r="B27" s="361"/>
      <c r="C27" s="361"/>
      <c r="D27" s="362" t="s">
        <v>27</v>
      </c>
      <c r="E27" s="362"/>
      <c r="F27" s="362"/>
      <c r="G27" s="363"/>
      <c r="H27" s="363"/>
      <c r="I27" s="363"/>
    </row>
    <row r="28" spans="1:11" ht="20.100000000000001" customHeight="1" thickTop="1" x14ac:dyDescent="0.25">
      <c r="A28" s="361"/>
      <c r="B28" s="361"/>
      <c r="C28" s="361"/>
      <c r="D28" s="362"/>
      <c r="E28" s="362"/>
      <c r="F28" s="362"/>
      <c r="G28" s="363"/>
      <c r="H28" s="363"/>
      <c r="I28" s="363"/>
    </row>
    <row r="29" spans="1:11" ht="18" customHeight="1" x14ac:dyDescent="0.25">
      <c r="A29" s="349" t="s">
        <v>13</v>
      </c>
      <c r="B29" s="349"/>
      <c r="C29" s="349"/>
      <c r="D29" s="349"/>
      <c r="E29" s="349"/>
      <c r="F29" s="349"/>
      <c r="G29" s="349"/>
      <c r="H29" s="349"/>
      <c r="I29" s="349"/>
    </row>
    <row r="30" spans="1:11" ht="18" customHeight="1" thickBot="1" x14ac:dyDescent="0.3">
      <c r="A30" s="349"/>
      <c r="B30" s="349"/>
      <c r="C30" s="349"/>
      <c r="D30" s="349"/>
      <c r="E30" s="349"/>
      <c r="F30" s="349"/>
      <c r="G30" s="349"/>
      <c r="H30" s="349"/>
      <c r="I30" s="349"/>
    </row>
    <row r="31" spans="1:11" ht="15" customHeight="1" thickBot="1" x14ac:dyDescent="0.3">
      <c r="A31" s="350" t="s">
        <v>28</v>
      </c>
      <c r="B31" s="350"/>
      <c r="C31" s="350"/>
      <c r="D31" s="350"/>
      <c r="E31" s="6"/>
      <c r="F31" s="351" t="s">
        <v>29</v>
      </c>
      <c r="G31" s="351"/>
      <c r="H31" s="351"/>
      <c r="I31" s="351"/>
    </row>
    <row r="32" spans="1:11" ht="15" customHeight="1" thickBot="1" x14ac:dyDescent="0.3">
      <c r="A32" s="350"/>
      <c r="B32" s="350"/>
      <c r="C32" s="350"/>
      <c r="D32" s="350"/>
      <c r="E32" s="6"/>
      <c r="F32" s="351"/>
      <c r="G32" s="351"/>
      <c r="H32" s="351"/>
      <c r="I32" s="351"/>
    </row>
    <row r="33" spans="1:9" ht="15" customHeight="1" thickBot="1" x14ac:dyDescent="0.3">
      <c r="A33" s="350"/>
      <c r="B33" s="350"/>
      <c r="C33" s="350"/>
      <c r="D33" s="350"/>
      <c r="E33" s="6"/>
      <c r="F33" s="351"/>
      <c r="G33" s="351"/>
      <c r="H33" s="351"/>
      <c r="I33" s="351"/>
    </row>
    <row r="34" spans="1:9" ht="15" customHeight="1" thickBot="1" x14ac:dyDescent="0.3">
      <c r="A34" s="352" t="s">
        <v>31</v>
      </c>
      <c r="B34" s="352"/>
      <c r="C34" s="352"/>
      <c r="D34" s="352"/>
      <c r="E34" s="6"/>
      <c r="F34" s="351" t="s">
        <v>14</v>
      </c>
      <c r="G34" s="351"/>
      <c r="H34" s="351"/>
      <c r="I34" s="351"/>
    </row>
    <row r="35" spans="1:9" ht="15" customHeight="1" thickBot="1" x14ac:dyDescent="0.3">
      <c r="A35" s="352"/>
      <c r="B35" s="352"/>
      <c r="C35" s="352"/>
      <c r="D35" s="352"/>
      <c r="E35" s="6"/>
      <c r="F35" s="351"/>
      <c r="G35" s="351"/>
      <c r="H35" s="351"/>
      <c r="I35" s="351"/>
    </row>
    <row r="36" spans="1:9" ht="15" customHeight="1" thickBot="1" x14ac:dyDescent="0.3">
      <c r="A36" s="352"/>
      <c r="B36" s="352"/>
      <c r="C36" s="352"/>
      <c r="D36" s="352"/>
      <c r="E36" s="6"/>
      <c r="F36" s="351"/>
      <c r="G36" s="351"/>
      <c r="H36" s="351"/>
      <c r="I36" s="351"/>
    </row>
    <row r="37" spans="1:9" ht="15" customHeight="1" thickBot="1" x14ac:dyDescent="0.3">
      <c r="A37" s="359" t="s">
        <v>30</v>
      </c>
      <c r="B37" s="352"/>
      <c r="C37" s="352"/>
      <c r="D37" s="352"/>
      <c r="E37" s="6"/>
      <c r="F37" s="351" t="s">
        <v>15</v>
      </c>
      <c r="G37" s="351"/>
      <c r="H37" s="351"/>
      <c r="I37" s="351"/>
    </row>
    <row r="38" spans="1:9" ht="15" customHeight="1" thickBot="1" x14ac:dyDescent="0.3">
      <c r="A38" s="352"/>
      <c r="B38" s="352"/>
      <c r="C38" s="352"/>
      <c r="D38" s="352"/>
      <c r="E38" s="6"/>
      <c r="F38" s="351"/>
      <c r="G38" s="351"/>
      <c r="H38" s="351"/>
      <c r="I38" s="351"/>
    </row>
    <row r="39" spans="1:9" ht="15" customHeight="1" thickBot="1" x14ac:dyDescent="0.3">
      <c r="A39" s="352"/>
      <c r="B39" s="352"/>
      <c r="C39" s="352"/>
      <c r="D39" s="352"/>
      <c r="E39" s="6"/>
      <c r="F39" s="351"/>
      <c r="G39" s="351"/>
      <c r="H39" s="351"/>
      <c r="I39" s="351"/>
    </row>
    <row r="40" spans="1:9" ht="15" customHeight="1" thickBot="1" x14ac:dyDescent="0.3">
      <c r="A40" s="354" t="s">
        <v>528</v>
      </c>
      <c r="B40" s="354"/>
      <c r="C40" s="354"/>
      <c r="D40" s="354"/>
      <c r="E40" s="6"/>
      <c r="F40" s="355" t="s">
        <v>32</v>
      </c>
      <c r="G40" s="355"/>
      <c r="H40" s="355"/>
      <c r="I40" s="355"/>
    </row>
    <row r="41" spans="1:9" ht="15" customHeight="1" thickBot="1" x14ac:dyDescent="0.3">
      <c r="A41" s="354"/>
      <c r="B41" s="354"/>
      <c r="C41" s="354"/>
      <c r="D41" s="354"/>
      <c r="E41" s="6"/>
      <c r="F41" s="355"/>
      <c r="G41" s="355"/>
      <c r="H41" s="355"/>
      <c r="I41" s="355"/>
    </row>
    <row r="42" spans="1:9" ht="15.75" customHeight="1" thickBot="1" x14ac:dyDescent="0.3">
      <c r="A42" s="354"/>
      <c r="B42" s="354"/>
      <c r="C42" s="354"/>
      <c r="D42" s="354"/>
      <c r="E42" s="7"/>
      <c r="F42" s="355"/>
      <c r="G42" s="355"/>
      <c r="H42" s="355"/>
      <c r="I42" s="355"/>
    </row>
    <row r="43" spans="1:9" ht="21.75" customHeight="1" thickBot="1" x14ac:dyDescent="0.3">
      <c r="A43" s="356" t="s">
        <v>4</v>
      </c>
      <c r="B43" s="356"/>
      <c r="C43" s="356"/>
      <c r="D43" s="356"/>
      <c r="E43" s="356"/>
      <c r="F43" s="356"/>
      <c r="G43" s="356"/>
      <c r="H43" s="356"/>
      <c r="I43" s="356"/>
    </row>
    <row r="44" spans="1:9" ht="155.1" customHeight="1" thickBot="1" x14ac:dyDescent="0.3">
      <c r="A44" s="357" t="s">
        <v>529</v>
      </c>
      <c r="B44" s="357"/>
      <c r="C44" s="357"/>
      <c r="D44" s="357"/>
      <c r="E44" s="358" t="s">
        <v>530</v>
      </c>
      <c r="F44" s="358"/>
      <c r="G44" s="358"/>
      <c r="H44" s="358"/>
      <c r="I44" s="358"/>
    </row>
    <row r="45" spans="1:9" ht="155.1" customHeight="1" thickBot="1" x14ac:dyDescent="0.3">
      <c r="A45" s="357" t="s">
        <v>16</v>
      </c>
      <c r="B45" s="357"/>
      <c r="C45" s="357"/>
      <c r="D45" s="357"/>
      <c r="E45" s="358"/>
      <c r="F45" s="358"/>
      <c r="G45" s="358"/>
      <c r="H45" s="358"/>
      <c r="I45" s="358"/>
    </row>
    <row r="46" spans="1:9" ht="155.1" customHeight="1" thickBot="1" x14ac:dyDescent="0.3">
      <c r="A46" s="357" t="s">
        <v>17</v>
      </c>
      <c r="B46" s="357"/>
      <c r="C46" s="357"/>
      <c r="D46" s="357"/>
      <c r="E46" s="358"/>
      <c r="F46" s="358"/>
      <c r="G46" s="358"/>
      <c r="H46" s="358"/>
      <c r="I46" s="358"/>
    </row>
  </sheetData>
  <sheetProtection selectLockedCells="1" selectUnlockedCells="1"/>
  <mergeCells count="41">
    <mergeCell ref="J5:L6"/>
    <mergeCell ref="A40:D42"/>
    <mergeCell ref="F40:I42"/>
    <mergeCell ref="A43:I43"/>
    <mergeCell ref="A44:D44"/>
    <mergeCell ref="E44:I46"/>
    <mergeCell ref="A45:D45"/>
    <mergeCell ref="A46:D46"/>
    <mergeCell ref="A37:D39"/>
    <mergeCell ref="F37:I39"/>
    <mergeCell ref="A25:C26"/>
    <mergeCell ref="D25:F26"/>
    <mergeCell ref="G25:I26"/>
    <mergeCell ref="A27:C28"/>
    <mergeCell ref="D27:F28"/>
    <mergeCell ref="G27:I28"/>
    <mergeCell ref="A29:I30"/>
    <mergeCell ref="A31:D33"/>
    <mergeCell ref="F31:I33"/>
    <mergeCell ref="A34:D36"/>
    <mergeCell ref="F34:I36"/>
    <mergeCell ref="A21:C22"/>
    <mergeCell ref="D21:F22"/>
    <mergeCell ref="G21:I22"/>
    <mergeCell ref="A23:C24"/>
    <mergeCell ref="D23:F24"/>
    <mergeCell ref="G23:I24"/>
    <mergeCell ref="A17:C18"/>
    <mergeCell ref="D17:F18"/>
    <mergeCell ref="G17:I18"/>
    <mergeCell ref="A19:C20"/>
    <mergeCell ref="D19:F20"/>
    <mergeCell ref="G19:I20"/>
    <mergeCell ref="A15:C16"/>
    <mergeCell ref="D15:F16"/>
    <mergeCell ref="G15:I16"/>
    <mergeCell ref="A7:I7"/>
    <mergeCell ref="A8:I8"/>
    <mergeCell ref="A9:I9"/>
    <mergeCell ref="A10:I12"/>
    <mergeCell ref="A13:I14"/>
  </mergeCells>
  <pageMargins left="0.7" right="0.7" top="0.75" bottom="0.75" header="0.51180555555555551" footer="0.51180555555555551"/>
  <pageSetup scale="43" firstPageNumber="0"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MJ17"/>
  <sheetViews>
    <sheetView showGridLines="0" zoomScale="90" zoomScaleNormal="90" workbookViewId="0"/>
  </sheetViews>
  <sheetFormatPr baseColWidth="10" defaultRowHeight="15" x14ac:dyDescent="0.25"/>
  <cols>
    <col min="1" max="1" width="57.75" style="1" customWidth="1"/>
    <col min="2" max="1024" width="10.75" style="1" customWidth="1"/>
    <col min="1025" max="1025" width="11" customWidth="1"/>
  </cols>
  <sheetData>
    <row r="1" spans="1:1024" ht="26.25" x14ac:dyDescent="0.4">
      <c r="A1" s="8" t="s">
        <v>34</v>
      </c>
    </row>
    <row r="2" spans="1:1024" ht="15" customHeight="1" x14ac:dyDescent="0.4">
      <c r="A2" s="8"/>
    </row>
    <row r="3" spans="1:1024" ht="18.75" x14ac:dyDescent="0.3">
      <c r="A3" s="9" t="s">
        <v>35</v>
      </c>
    </row>
    <row r="4" spans="1:1024" x14ac:dyDescent="0.25">
      <c r="A4" s="10"/>
      <c r="AMJ4"/>
    </row>
    <row r="5" spans="1:1024" x14ac:dyDescent="0.25">
      <c r="A5" s="11"/>
      <c r="AMJ5"/>
    </row>
    <row r="6" spans="1:1024" x14ac:dyDescent="0.25">
      <c r="A6" s="11"/>
      <c r="AMJ6"/>
    </row>
    <row r="7" spans="1:1024" x14ac:dyDescent="0.25">
      <c r="A7" s="11"/>
      <c r="AMJ7"/>
    </row>
    <row r="8" spans="1:1024" x14ac:dyDescent="0.25">
      <c r="A8" s="11"/>
      <c r="AMJ8"/>
    </row>
    <row r="9" spans="1:1024" x14ac:dyDescent="0.25">
      <c r="A9" s="10"/>
      <c r="AMJ9"/>
    </row>
    <row r="10" spans="1:1024" x14ac:dyDescent="0.25">
      <c r="A10" s="11"/>
      <c r="AMJ10"/>
    </row>
    <row r="11" spans="1:1024" x14ac:dyDescent="0.25">
      <c r="A11" s="11"/>
      <c r="AMJ11"/>
    </row>
    <row r="12" spans="1:1024" x14ac:dyDescent="0.25">
      <c r="A12" s="11"/>
      <c r="AMJ12"/>
    </row>
    <row r="13" spans="1:1024" x14ac:dyDescent="0.25">
      <c r="A13" s="11"/>
      <c r="AMJ13"/>
    </row>
    <row r="14" spans="1:1024" x14ac:dyDescent="0.25">
      <c r="A14" s="11"/>
      <c r="AMJ14"/>
    </row>
    <row r="15" spans="1:1024" x14ac:dyDescent="0.25">
      <c r="A15" s="11"/>
      <c r="AMJ15"/>
    </row>
    <row r="16" spans="1:1024" x14ac:dyDescent="0.25">
      <c r="A16" s="11"/>
      <c r="AMJ16"/>
    </row>
    <row r="17" spans="1:1024" x14ac:dyDescent="0.25">
      <c r="A17" s="11"/>
      <c r="AMJ17"/>
    </row>
  </sheetData>
  <pageMargins left="0.70000000000000007" right="0.70000000000000007" top="1.1437000000000002" bottom="1.1437000000000002" header="0.75000000000000011" footer="0.75000000000000011"/>
  <pageSetup paperSize="9" fitToWidth="0"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6"/>
  <dimension ref="A1:AMI33"/>
  <sheetViews>
    <sheetView showGridLines="0" zoomScale="60" zoomScaleNormal="60" zoomScaleSheetLayoutView="20" workbookViewId="0"/>
  </sheetViews>
  <sheetFormatPr baseColWidth="10" defaultRowHeight="15" x14ac:dyDescent="0.2"/>
  <cols>
    <col min="1" max="1" width="25.625" style="13" customWidth="1"/>
    <col min="2" max="2" width="35.375" style="13" customWidth="1"/>
    <col min="3" max="4" width="25.625" style="13" customWidth="1"/>
    <col min="5" max="6" width="19.25" style="13" customWidth="1"/>
    <col min="7" max="7" width="37.625" style="13" customWidth="1"/>
    <col min="8" max="11" width="15.625" style="13" customWidth="1"/>
    <col min="12" max="12" width="22.125" style="13" customWidth="1"/>
    <col min="13" max="13" width="27.25" style="13" customWidth="1"/>
    <col min="14" max="15" width="31.75" style="13" customWidth="1"/>
    <col min="16" max="16" width="10.625" customWidth="1"/>
    <col min="17" max="17" width="23.875" style="13" customWidth="1"/>
    <col min="18" max="18" width="25" style="13" customWidth="1"/>
    <col min="19" max="28" width="11.875" style="13" customWidth="1"/>
    <col min="29" max="29" width="12.375" style="13" bestFit="1" customWidth="1"/>
    <col min="30" max="30" width="13.75" style="13" customWidth="1"/>
    <col min="31" max="32" width="11.875" style="13" customWidth="1"/>
    <col min="33" max="33" width="13.75" style="13" customWidth="1"/>
    <col min="34" max="36" width="11.875" style="13" customWidth="1"/>
    <col min="37" max="1023" width="10.625" style="13" customWidth="1"/>
    <col min="1024" max="1024" width="11" customWidth="1"/>
  </cols>
  <sheetData>
    <row r="1" spans="1:1023" ht="44.1" customHeight="1" x14ac:dyDescent="0.2">
      <c r="A1" s="12"/>
      <c r="B1" s="12"/>
      <c r="C1" s="12"/>
      <c r="D1" s="12"/>
      <c r="E1" s="12"/>
      <c r="F1" s="12"/>
      <c r="G1" s="12"/>
      <c r="H1" s="12"/>
      <c r="I1" s="12"/>
      <c r="J1" s="12"/>
      <c r="K1" s="12"/>
      <c r="L1" s="12"/>
      <c r="M1" s="12"/>
      <c r="N1" s="12"/>
      <c r="O1" s="12"/>
    </row>
    <row r="2" spans="1:1023" ht="44.1" customHeight="1" x14ac:dyDescent="0.2">
      <c r="A2" s="12"/>
      <c r="B2" s="12"/>
      <c r="C2" s="12"/>
      <c r="D2" s="12"/>
      <c r="E2" s="12"/>
      <c r="F2" s="12"/>
      <c r="G2" s="12"/>
      <c r="H2" s="12"/>
      <c r="I2" s="12"/>
      <c r="J2" s="12"/>
      <c r="K2" s="12"/>
      <c r="L2" s="12"/>
      <c r="M2" s="12"/>
      <c r="N2" s="12"/>
      <c r="O2" s="12"/>
    </row>
    <row r="3" spans="1:1023" ht="44.1" customHeight="1" x14ac:dyDescent="0.2">
      <c r="A3" s="12"/>
      <c r="B3" s="12"/>
      <c r="C3" s="12"/>
      <c r="D3" s="12"/>
      <c r="E3" s="12"/>
      <c r="F3" s="12"/>
      <c r="G3" s="12"/>
      <c r="H3" s="12"/>
      <c r="I3" s="12"/>
      <c r="J3" s="12"/>
      <c r="K3" s="12"/>
      <c r="L3" s="12"/>
      <c r="M3" s="12"/>
      <c r="N3" s="12"/>
      <c r="O3" s="12"/>
    </row>
    <row r="4" spans="1:1023" ht="44.1" customHeight="1" thickBot="1" x14ac:dyDescent="0.25">
      <c r="A4" s="12"/>
      <c r="B4" s="12"/>
      <c r="C4" s="12"/>
      <c r="D4" s="12"/>
      <c r="E4" s="12"/>
      <c r="F4" s="12"/>
      <c r="G4" s="12"/>
      <c r="H4" s="12"/>
      <c r="I4" s="12"/>
      <c r="J4" s="12"/>
      <c r="K4" s="12"/>
      <c r="L4" s="12"/>
      <c r="M4" s="12"/>
      <c r="N4" s="12"/>
      <c r="O4" s="12"/>
    </row>
    <row r="5" spans="1:1023" s="14" customFormat="1" ht="44.1" customHeight="1" thickBot="1" x14ac:dyDescent="0.25">
      <c r="A5" s="403" t="s">
        <v>36</v>
      </c>
      <c r="B5" s="404"/>
      <c r="C5" s="404"/>
      <c r="D5" s="404"/>
      <c r="E5" s="405"/>
      <c r="F5" s="404"/>
      <c r="G5" s="404"/>
      <c r="H5" s="405"/>
      <c r="I5" s="405"/>
      <c r="J5" s="405"/>
      <c r="K5" s="405"/>
      <c r="L5" s="404"/>
      <c r="M5" s="404"/>
      <c r="N5" s="404"/>
      <c r="O5" s="406"/>
      <c r="P5"/>
    </row>
    <row r="6" spans="1:1023" s="14" customFormat="1" ht="135" customHeight="1" thickBot="1" x14ac:dyDescent="0.25">
      <c r="A6" s="407" t="s">
        <v>37</v>
      </c>
      <c r="B6" s="407"/>
      <c r="C6" s="407"/>
      <c r="D6" s="407"/>
      <c r="E6" s="408"/>
      <c r="F6" s="407" t="s">
        <v>38</v>
      </c>
      <c r="G6" s="407"/>
      <c r="H6" s="408"/>
      <c r="I6" s="408"/>
      <c r="J6" s="408"/>
      <c r="K6" s="409" t="s">
        <v>39</v>
      </c>
      <c r="L6" s="410"/>
      <c r="M6" s="410"/>
      <c r="N6" s="410"/>
      <c r="O6" s="411"/>
      <c r="P6"/>
    </row>
    <row r="7" spans="1:1023" ht="27" thickBot="1" x14ac:dyDescent="0.25">
      <c r="A7" s="412" t="s">
        <v>40</v>
      </c>
      <c r="B7" s="413"/>
      <c r="C7" s="413"/>
      <c r="D7" s="413"/>
      <c r="E7" s="414"/>
      <c r="F7" s="413"/>
      <c r="G7" s="413"/>
      <c r="H7" s="414"/>
      <c r="I7" s="414"/>
      <c r="J7" s="414"/>
      <c r="K7" s="414"/>
      <c r="L7" s="413"/>
      <c r="M7" s="413"/>
      <c r="N7" s="413"/>
      <c r="O7" s="415"/>
    </row>
    <row r="8" spans="1:1023" s="15" customFormat="1" ht="23.25" customHeight="1" x14ac:dyDescent="0.2">
      <c r="A8" s="399" t="s">
        <v>646</v>
      </c>
      <c r="B8" s="400"/>
      <c r="C8" s="400"/>
      <c r="D8" s="400"/>
      <c r="E8" s="401"/>
      <c r="F8" s="400"/>
      <c r="G8" s="400"/>
      <c r="H8" s="401"/>
      <c r="I8" s="401"/>
      <c r="J8" s="401"/>
      <c r="K8" s="401"/>
      <c r="L8" s="400"/>
      <c r="M8" s="400"/>
      <c r="N8" s="400"/>
      <c r="O8" s="402"/>
      <c r="P8"/>
    </row>
    <row r="9" spans="1:1023" s="15" customFormat="1" ht="20.100000000000001" customHeight="1" x14ac:dyDescent="0.2">
      <c r="A9" s="381" t="s">
        <v>41</v>
      </c>
      <c r="B9" s="382"/>
      <c r="C9" s="382"/>
      <c r="D9" s="382"/>
      <c r="E9" s="383"/>
      <c r="F9" s="382"/>
      <c r="G9" s="382"/>
      <c r="H9" s="383"/>
      <c r="I9" s="383"/>
      <c r="J9" s="383"/>
      <c r="K9" s="383"/>
      <c r="L9" s="382"/>
      <c r="M9" s="382"/>
      <c r="N9" s="382"/>
      <c r="O9" s="384"/>
      <c r="P9"/>
    </row>
    <row r="10" spans="1:1023" s="15" customFormat="1" ht="20.100000000000001" customHeight="1" thickBot="1" x14ac:dyDescent="0.25">
      <c r="A10" s="381"/>
      <c r="B10" s="382"/>
      <c r="C10" s="382"/>
      <c r="D10" s="382"/>
      <c r="E10" s="383"/>
      <c r="F10" s="382"/>
      <c r="G10" s="382"/>
      <c r="H10" s="383"/>
      <c r="I10" s="383"/>
      <c r="J10" s="383"/>
      <c r="K10" s="383"/>
      <c r="L10" s="382"/>
      <c r="M10" s="382"/>
      <c r="N10" s="382"/>
      <c r="O10" s="384"/>
      <c r="P10"/>
    </row>
    <row r="11" spans="1:1023" s="15" customFormat="1" ht="14.45" customHeight="1" x14ac:dyDescent="0.2">
      <c r="A11" s="381" t="s">
        <v>42</v>
      </c>
      <c r="B11" s="382"/>
      <c r="C11" s="382"/>
      <c r="D11" s="382"/>
      <c r="E11" s="383"/>
      <c r="F11" s="382"/>
      <c r="G11" s="382"/>
      <c r="H11" s="383"/>
      <c r="I11" s="383"/>
      <c r="J11" s="383"/>
      <c r="K11" s="383"/>
      <c r="L11" s="382"/>
      <c r="M11" s="382"/>
      <c r="N11" s="382"/>
      <c r="O11" s="384"/>
      <c r="P11"/>
      <c r="Q11" s="389" t="s">
        <v>43</v>
      </c>
      <c r="R11" s="390"/>
      <c r="S11" s="391"/>
      <c r="T11" s="391"/>
      <c r="U11" s="391"/>
      <c r="V11" s="391"/>
      <c r="W11" s="391"/>
      <c r="X11" s="391"/>
      <c r="Y11" s="391"/>
      <c r="Z11" s="391"/>
      <c r="AA11" s="391"/>
      <c r="AB11" s="391"/>
      <c r="AC11" s="391"/>
      <c r="AD11" s="391"/>
      <c r="AE11" s="391"/>
      <c r="AF11" s="391"/>
      <c r="AG11" s="391"/>
      <c r="AH11" s="391"/>
      <c r="AI11" s="392"/>
      <c r="AJ11" s="16"/>
    </row>
    <row r="12" spans="1:1023" s="15" customFormat="1" ht="15" customHeight="1" thickBot="1" x14ac:dyDescent="0.25">
      <c r="A12" s="385"/>
      <c r="B12" s="386"/>
      <c r="C12" s="386"/>
      <c r="D12" s="386"/>
      <c r="E12" s="387"/>
      <c r="F12" s="386"/>
      <c r="G12" s="386"/>
      <c r="H12" s="387"/>
      <c r="I12" s="387"/>
      <c r="J12" s="387"/>
      <c r="K12" s="387"/>
      <c r="L12" s="386"/>
      <c r="M12" s="386"/>
      <c r="N12" s="386"/>
      <c r="O12" s="388"/>
      <c r="P12"/>
      <c r="Q12" s="393"/>
      <c r="R12" s="394"/>
      <c r="S12" s="395"/>
      <c r="T12" s="395"/>
      <c r="U12" s="395"/>
      <c r="V12" s="395"/>
      <c r="W12" s="395"/>
      <c r="X12" s="395"/>
      <c r="Y12" s="395"/>
      <c r="Z12" s="395"/>
      <c r="AA12" s="395"/>
      <c r="AB12" s="395"/>
      <c r="AC12" s="395"/>
      <c r="AD12" s="395"/>
      <c r="AE12" s="395"/>
      <c r="AF12" s="395"/>
      <c r="AG12" s="395"/>
      <c r="AH12" s="395"/>
      <c r="AI12" s="396"/>
      <c r="AJ12" s="16"/>
    </row>
    <row r="13" spans="1:1023" ht="47.25" customHeight="1" thickBot="1" x14ac:dyDescent="0.25">
      <c r="A13" s="378" t="s">
        <v>44</v>
      </c>
      <c r="B13" s="378" t="s">
        <v>45</v>
      </c>
      <c r="C13" s="378"/>
      <c r="D13" s="378"/>
      <c r="E13" s="397"/>
      <c r="F13" s="378"/>
      <c r="G13" s="378" t="s">
        <v>46</v>
      </c>
      <c r="H13" s="397" t="s">
        <v>563</v>
      </c>
      <c r="I13" s="397"/>
      <c r="J13" s="397"/>
      <c r="K13" s="397"/>
      <c r="L13" s="378" t="s">
        <v>47</v>
      </c>
      <c r="M13" s="378" t="s">
        <v>48</v>
      </c>
      <c r="N13" s="378" t="s">
        <v>49</v>
      </c>
      <c r="O13" s="377" t="s">
        <v>50</v>
      </c>
      <c r="P13" s="156"/>
      <c r="Q13" s="379" t="s">
        <v>45</v>
      </c>
      <c r="R13" s="379"/>
      <c r="S13" s="380" t="s">
        <v>51</v>
      </c>
      <c r="T13" s="380"/>
      <c r="U13" s="380"/>
      <c r="V13" s="380"/>
      <c r="W13" s="380" t="s">
        <v>52</v>
      </c>
      <c r="X13" s="380"/>
      <c r="Y13" s="380"/>
      <c r="Z13" s="380"/>
      <c r="AA13" s="380" t="s">
        <v>53</v>
      </c>
      <c r="AB13" s="380"/>
      <c r="AC13" s="380"/>
      <c r="AD13" s="380"/>
      <c r="AE13" s="380" t="s">
        <v>54</v>
      </c>
      <c r="AF13" s="380"/>
      <c r="AG13" s="380"/>
      <c r="AH13" s="380"/>
      <c r="AI13" s="371" t="s">
        <v>55</v>
      </c>
      <c r="AJ13" s="12"/>
      <c r="AK13" s="12"/>
      <c r="AL13" s="12"/>
      <c r="AM13" s="12"/>
      <c r="AN13" s="12"/>
      <c r="AO13" s="12"/>
      <c r="AP13" s="12"/>
      <c r="AQ13" s="12"/>
      <c r="AR13" s="12"/>
      <c r="AS13" s="12"/>
      <c r="AT13" s="12"/>
      <c r="AMI13"/>
    </row>
    <row r="14" spans="1:1023" s="15" customFormat="1" ht="63" customHeight="1" thickBot="1" x14ac:dyDescent="0.25">
      <c r="A14" s="377"/>
      <c r="B14" s="219" t="s">
        <v>56</v>
      </c>
      <c r="C14" s="219" t="s">
        <v>57</v>
      </c>
      <c r="D14" s="219" t="s">
        <v>58</v>
      </c>
      <c r="E14" s="220" t="s">
        <v>59</v>
      </c>
      <c r="F14" s="219" t="s">
        <v>60</v>
      </c>
      <c r="G14" s="398"/>
      <c r="H14" s="220" t="s">
        <v>61</v>
      </c>
      <c r="I14" s="220" t="s">
        <v>62</v>
      </c>
      <c r="J14" s="220" t="s">
        <v>63</v>
      </c>
      <c r="K14" s="220" t="s">
        <v>64</v>
      </c>
      <c r="L14" s="398"/>
      <c r="M14" s="398"/>
      <c r="N14" s="398"/>
      <c r="O14" s="378"/>
      <c r="P14" s="156"/>
      <c r="Q14" s="219" t="s">
        <v>56</v>
      </c>
      <c r="R14" s="219" t="s">
        <v>57</v>
      </c>
      <c r="S14" s="30" t="s">
        <v>65</v>
      </c>
      <c r="T14" s="30" t="s">
        <v>66</v>
      </c>
      <c r="U14" s="30" t="s">
        <v>67</v>
      </c>
      <c r="V14" s="220" t="s">
        <v>68</v>
      </c>
      <c r="W14" s="30" t="s">
        <v>69</v>
      </c>
      <c r="X14" s="30" t="s">
        <v>70</v>
      </c>
      <c r="Y14" s="30" t="s">
        <v>71</v>
      </c>
      <c r="Z14" s="220" t="s">
        <v>72</v>
      </c>
      <c r="AA14" s="30" t="s">
        <v>73</v>
      </c>
      <c r="AB14" s="30" t="s">
        <v>74</v>
      </c>
      <c r="AC14" s="30" t="s">
        <v>75</v>
      </c>
      <c r="AD14" s="220" t="s">
        <v>76</v>
      </c>
      <c r="AE14" s="30" t="s">
        <v>77</v>
      </c>
      <c r="AF14" s="30" t="s">
        <v>78</v>
      </c>
      <c r="AG14" s="30" t="s">
        <v>79</v>
      </c>
      <c r="AH14" s="220" t="s">
        <v>80</v>
      </c>
      <c r="AI14" s="371"/>
      <c r="AJ14" s="159"/>
      <c r="AK14" s="159"/>
      <c r="AL14" s="159"/>
      <c r="AM14" s="159"/>
      <c r="AN14" s="159"/>
      <c r="AO14" s="159"/>
      <c r="AP14" s="159"/>
      <c r="AQ14" s="159"/>
      <c r="AR14" s="159"/>
      <c r="AS14" s="159"/>
      <c r="AT14" s="159"/>
    </row>
    <row r="15" spans="1:1023" s="15" customFormat="1" ht="240" customHeight="1" thickBot="1" x14ac:dyDescent="0.25">
      <c r="A15" s="306" t="s">
        <v>647</v>
      </c>
      <c r="B15" s="282" t="s">
        <v>648</v>
      </c>
      <c r="C15" s="69" t="s">
        <v>649</v>
      </c>
      <c r="D15" s="69" t="s">
        <v>84</v>
      </c>
      <c r="E15" s="225">
        <f>+AI15</f>
        <v>250</v>
      </c>
      <c r="F15" s="47" t="s">
        <v>85</v>
      </c>
      <c r="G15" s="75" t="s">
        <v>650</v>
      </c>
      <c r="H15" s="226">
        <f>+V15</f>
        <v>60</v>
      </c>
      <c r="I15" s="226">
        <f>+Z15</f>
        <v>60</v>
      </c>
      <c r="J15" s="226">
        <f>+AD15</f>
        <v>60</v>
      </c>
      <c r="K15" s="226">
        <f>+AH15</f>
        <v>70</v>
      </c>
      <c r="L15" s="110" t="s">
        <v>645</v>
      </c>
      <c r="M15" s="110" t="s">
        <v>561</v>
      </c>
      <c r="N15" s="109" t="s">
        <v>651</v>
      </c>
      <c r="O15" s="49"/>
      <c r="P15" s="156"/>
      <c r="Q15" s="282" t="s">
        <v>648</v>
      </c>
      <c r="R15" s="69" t="s">
        <v>649</v>
      </c>
      <c r="S15" s="227">
        <v>20</v>
      </c>
      <c r="T15" s="227">
        <v>20</v>
      </c>
      <c r="U15" s="227">
        <v>20</v>
      </c>
      <c r="V15" s="231">
        <f>+IF($D15="Porcentaje",IF(AND(S15&lt;&gt;"",T15="",U15=""),S15,IF(AND(S15&lt;&gt;"",T15&lt;&gt;"",U15=""),T15,IF(AND(S15&lt;&gt;"",T15&lt;&gt;"",U15&lt;&gt;""),U15,0))),SUM(S15:U15))</f>
        <v>60</v>
      </c>
      <c r="W15" s="227">
        <v>20</v>
      </c>
      <c r="X15" s="227">
        <v>20</v>
      </c>
      <c r="Y15" s="227">
        <v>20</v>
      </c>
      <c r="Z15" s="231">
        <f>+IF($D15="Porcentaje",IF(AND(W15&lt;&gt;"",X15="",Y15=""),W15,IF(AND(W15&lt;&gt;"",X15&lt;&gt;"",Y15=""),X15,IF(AND(W15&lt;&gt;"",X15&lt;&gt;"",Y15&lt;&gt;""),Y15,0))),SUM(W15:Y15))</f>
        <v>60</v>
      </c>
      <c r="AA15" s="227">
        <v>20</v>
      </c>
      <c r="AB15" s="227">
        <v>20</v>
      </c>
      <c r="AC15" s="227">
        <v>20</v>
      </c>
      <c r="AD15" s="231">
        <f>+IF($D15="Porcentaje",IF(AND(AA15&lt;&gt;"",AB15="",AC15=""),AA15,IF(AND(AA15&lt;&gt;"",AB15&lt;&gt;"",AC15=""),AB15,IF(AND(AA15&lt;&gt;"",AB15&lt;&gt;"",AC15&lt;&gt;""),AC15,0))),SUM(AA15:AC15))</f>
        <v>60</v>
      </c>
      <c r="AE15" s="227">
        <v>20</v>
      </c>
      <c r="AF15" s="227">
        <v>20</v>
      </c>
      <c r="AG15" s="227">
        <v>30</v>
      </c>
      <c r="AH15" s="231">
        <f>+IF($D15="Porcentaje",IF(AND(AE15&lt;&gt;"",AF15="",AG15=""),AE15,IF(AND(AE15&lt;&gt;"",AF15&lt;&gt;"",AG15=""),AF15,IF(AND(AE15&lt;&gt;"",AF15&lt;&gt;"",AG15&lt;&gt;""),AG15,0))),SUM(AE15:AG15))</f>
        <v>70</v>
      </c>
      <c r="AI15" s="231">
        <f>+IFERROR(IF(D15="Porcentaje",IF(AND(COUNT(S15:U15)&gt;=0,COUNT(W15:Y15)=0,COUNT(AA15:AC15)=0,COUNT(AE15:AG15)=0),V15,IF(AND(COUNT(S15:U15)&gt;=1,COUNT(W15:Y15)&gt;=1,COUNT(AA15:AC15)=0,COUNT(AE15:AG15)=0),Z15,IF(AND(COUNT(S15:U15)&gt;=1,COUNT(W15:Y15)&gt;=1,COUNT(AA15:AC15)&gt;=1,COUNT(AE15:AG15)=0),AD15,IF(AND(COUNT(S15:U15)&gt;=1,COUNT(W15:Y15)&gt;=1,COUNT(AA15:AC15)&gt;=1,COUNT(AE15:AG15)&gt;=1),AH15,"-")))),SUM(V15,Z15,AD15,AH15)),"-")</f>
        <v>250</v>
      </c>
      <c r="AJ15" s="159"/>
      <c r="AK15" s="159"/>
      <c r="AL15" s="159"/>
      <c r="AM15" s="159"/>
      <c r="AN15" s="159"/>
      <c r="AO15" s="159"/>
      <c r="AP15" s="159"/>
      <c r="AQ15" s="159"/>
      <c r="AR15" s="159"/>
      <c r="AS15" s="159"/>
      <c r="AT15" s="159"/>
    </row>
    <row r="16" spans="1:1023" s="15" customFormat="1" ht="99.95" customHeight="1" thickBot="1" x14ac:dyDescent="0.25">
      <c r="A16" s="372" t="s">
        <v>652</v>
      </c>
      <c r="B16" s="282" t="s">
        <v>653</v>
      </c>
      <c r="C16" s="69" t="s">
        <v>654</v>
      </c>
      <c r="D16" s="69" t="s">
        <v>84</v>
      </c>
      <c r="E16" s="225">
        <f t="shared" ref="E16:E29" si="0">+AI16</f>
        <v>250</v>
      </c>
      <c r="F16" s="47" t="s">
        <v>85</v>
      </c>
      <c r="G16" s="75" t="s">
        <v>655</v>
      </c>
      <c r="H16" s="226">
        <f t="shared" ref="H16:H33" si="1">+V16</f>
        <v>60</v>
      </c>
      <c r="I16" s="226">
        <f t="shared" ref="I16:I33" si="2">+Z16</f>
        <v>60</v>
      </c>
      <c r="J16" s="226">
        <f t="shared" ref="J16:J33" si="3">+AD16</f>
        <v>60</v>
      </c>
      <c r="K16" s="226">
        <f t="shared" ref="K16:K33" si="4">+AH16</f>
        <v>70</v>
      </c>
      <c r="L16" s="110" t="s">
        <v>645</v>
      </c>
      <c r="M16" s="110" t="s">
        <v>713</v>
      </c>
      <c r="N16" s="109" t="s">
        <v>656</v>
      </c>
      <c r="O16" s="49"/>
      <c r="P16" s="156"/>
      <c r="Q16" s="282" t="s">
        <v>653</v>
      </c>
      <c r="R16" s="69" t="s">
        <v>654</v>
      </c>
      <c r="S16" s="227">
        <v>20</v>
      </c>
      <c r="T16" s="227">
        <v>20</v>
      </c>
      <c r="U16" s="227">
        <v>20</v>
      </c>
      <c r="V16" s="231">
        <f t="shared" ref="V16:V28" si="5">+IF($D16="Porcentaje",IF(AND(S16&lt;&gt;"",T16="",U16=""),S16,IF(AND(S16&lt;&gt;"",T16&lt;&gt;"",U16=""),T16,IF(AND(S16&lt;&gt;"",T16&lt;&gt;"",U16&lt;&gt;""),U16,0))),SUM(S16:U16))</f>
        <v>60</v>
      </c>
      <c r="W16" s="227">
        <v>20</v>
      </c>
      <c r="X16" s="227">
        <v>20</v>
      </c>
      <c r="Y16" s="227">
        <v>20</v>
      </c>
      <c r="Z16" s="231">
        <f t="shared" ref="Z16:Z33" si="6">+IF($D16="Porcentaje",IF(AND(W16&lt;&gt;"",X16="",Y16=""),W16,IF(AND(W16&lt;&gt;"",X16&lt;&gt;"",Y16=""),X16,IF(AND(W16&lt;&gt;"",X16&lt;&gt;"",Y16&lt;&gt;""),Y16,0))),SUM(W16:Y16))</f>
        <v>60</v>
      </c>
      <c r="AA16" s="227">
        <v>20</v>
      </c>
      <c r="AB16" s="227">
        <v>20</v>
      </c>
      <c r="AC16" s="227">
        <v>20</v>
      </c>
      <c r="AD16" s="231">
        <f t="shared" ref="AD16:AD33" si="7">+IF($D16="Porcentaje",IF(AND(AA16&lt;&gt;"",AB16="",AC16=""),AA16,IF(AND(AA16&lt;&gt;"",AB16&lt;&gt;"",AC16=""),AB16,IF(AND(AA16&lt;&gt;"",AB16&lt;&gt;"",AC16&lt;&gt;""),AC16,0))),SUM(AA16:AC16))</f>
        <v>60</v>
      </c>
      <c r="AE16" s="227">
        <v>20</v>
      </c>
      <c r="AF16" s="227">
        <v>20</v>
      </c>
      <c r="AG16" s="227">
        <v>30</v>
      </c>
      <c r="AH16" s="231">
        <f t="shared" ref="AH16:AH33" si="8">+IF($D16="Porcentaje",IF(AND(AE16&lt;&gt;"",AF16="",AG16=""),AE16,IF(AND(AE16&lt;&gt;"",AF16&lt;&gt;"",AG16=""),AF16,IF(AND(AE16&lt;&gt;"",AF16&lt;&gt;"",AG16&lt;&gt;""),AG16,0))),SUM(AE16:AG16))</f>
        <v>70</v>
      </c>
      <c r="AI16" s="231">
        <f t="shared" ref="AI16:AI33" si="9">+IFERROR(IF(D16="Porcentaje",IF(AND(COUNT(S16:U16)&gt;=0,COUNT(W16:Y16)=0,COUNT(AA16:AC16)=0,COUNT(AE16:AG16)=0),V16,IF(AND(COUNT(S16:U16)&gt;=1,COUNT(W16:Y16)&gt;=1,COUNT(AA16:AC16)=0,COUNT(AE16:AG16)=0),Z16,IF(AND(COUNT(S16:U16)&gt;=1,COUNT(W16:Y16)&gt;=1,COUNT(AA16:AC16)&gt;=1,COUNT(AE16:AG16)=0),AD16,IF(AND(COUNT(S16:U16)&gt;=1,COUNT(W16:Y16)&gt;=1,COUNT(AA16:AC16)&gt;=1,COUNT(AE16:AG16)&gt;=1),AH16,"-")))),SUM(V16,Z16,AD16,AH16)),"-")</f>
        <v>250</v>
      </c>
      <c r="AJ16" s="159"/>
      <c r="AK16" s="159"/>
      <c r="AL16" s="159"/>
      <c r="AM16" s="159"/>
      <c r="AN16" s="159"/>
      <c r="AO16" s="159"/>
      <c r="AP16" s="159"/>
      <c r="AQ16" s="159"/>
      <c r="AR16" s="159"/>
      <c r="AS16" s="159"/>
      <c r="AT16" s="159"/>
    </row>
    <row r="17" spans="1:46" s="15" customFormat="1" ht="123" customHeight="1" thickBot="1" x14ac:dyDescent="0.25">
      <c r="A17" s="373"/>
      <c r="B17" s="282" t="s">
        <v>657</v>
      </c>
      <c r="C17" s="69" t="s">
        <v>658</v>
      </c>
      <c r="D17" s="69" t="s">
        <v>84</v>
      </c>
      <c r="E17" s="225">
        <f t="shared" si="0"/>
        <v>2832</v>
      </c>
      <c r="F17" s="47" t="s">
        <v>85</v>
      </c>
      <c r="G17" s="109" t="s">
        <v>659</v>
      </c>
      <c r="H17" s="226">
        <f t="shared" si="1"/>
        <v>708</v>
      </c>
      <c r="I17" s="226">
        <f t="shared" si="2"/>
        <v>708</v>
      </c>
      <c r="J17" s="226">
        <f t="shared" si="3"/>
        <v>708</v>
      </c>
      <c r="K17" s="226">
        <f t="shared" si="4"/>
        <v>708</v>
      </c>
      <c r="L17" s="110" t="s">
        <v>714</v>
      </c>
      <c r="M17" s="69" t="s">
        <v>96</v>
      </c>
      <c r="N17" s="109" t="s">
        <v>660</v>
      </c>
      <c r="O17" s="49"/>
      <c r="P17" s="156"/>
      <c r="Q17" s="282" t="s">
        <v>657</v>
      </c>
      <c r="R17" s="69" t="s">
        <v>658</v>
      </c>
      <c r="S17" s="227">
        <v>236</v>
      </c>
      <c r="T17" s="227">
        <v>236</v>
      </c>
      <c r="U17" s="227">
        <v>236</v>
      </c>
      <c r="V17" s="231">
        <f t="shared" si="5"/>
        <v>708</v>
      </c>
      <c r="W17" s="227">
        <v>236</v>
      </c>
      <c r="X17" s="227">
        <v>236</v>
      </c>
      <c r="Y17" s="227">
        <v>236</v>
      </c>
      <c r="Z17" s="231">
        <f t="shared" si="6"/>
        <v>708</v>
      </c>
      <c r="AA17" s="227">
        <v>236</v>
      </c>
      <c r="AB17" s="227">
        <v>236</v>
      </c>
      <c r="AC17" s="227">
        <v>236</v>
      </c>
      <c r="AD17" s="231">
        <f t="shared" si="7"/>
        <v>708</v>
      </c>
      <c r="AE17" s="227">
        <v>236</v>
      </c>
      <c r="AF17" s="227">
        <v>236</v>
      </c>
      <c r="AG17" s="227">
        <v>236</v>
      </c>
      <c r="AH17" s="231">
        <f t="shared" si="8"/>
        <v>708</v>
      </c>
      <c r="AI17" s="231">
        <f t="shared" si="9"/>
        <v>2832</v>
      </c>
      <c r="AJ17" s="159"/>
      <c r="AK17" s="159"/>
      <c r="AL17" s="159"/>
      <c r="AM17" s="159"/>
      <c r="AN17" s="159"/>
      <c r="AO17" s="159"/>
      <c r="AP17" s="159"/>
      <c r="AQ17" s="159"/>
      <c r="AR17" s="159"/>
      <c r="AS17" s="159"/>
      <c r="AT17" s="159"/>
    </row>
    <row r="18" spans="1:46" s="15" customFormat="1" ht="189" customHeight="1" thickBot="1" x14ac:dyDescent="0.25">
      <c r="A18" s="373"/>
      <c r="B18" s="282" t="s">
        <v>661</v>
      </c>
      <c r="C18" s="69" t="s">
        <v>662</v>
      </c>
      <c r="D18" s="69" t="s">
        <v>84</v>
      </c>
      <c r="E18" s="225">
        <f t="shared" si="0"/>
        <v>2</v>
      </c>
      <c r="F18" s="47" t="s">
        <v>85</v>
      </c>
      <c r="G18" s="109" t="s">
        <v>663</v>
      </c>
      <c r="H18" s="226">
        <f t="shared" si="1"/>
        <v>0</v>
      </c>
      <c r="I18" s="226">
        <f t="shared" si="2"/>
        <v>0</v>
      </c>
      <c r="J18" s="226">
        <f t="shared" si="3"/>
        <v>1</v>
      </c>
      <c r="K18" s="226">
        <f t="shared" si="4"/>
        <v>1</v>
      </c>
      <c r="L18" s="110" t="s">
        <v>645</v>
      </c>
      <c r="M18" s="110" t="s">
        <v>715</v>
      </c>
      <c r="N18" s="109" t="s">
        <v>664</v>
      </c>
      <c r="O18" s="49"/>
      <c r="P18" s="156"/>
      <c r="Q18" s="282" t="s">
        <v>661</v>
      </c>
      <c r="R18" s="69" t="s">
        <v>662</v>
      </c>
      <c r="S18" s="227">
        <v>0</v>
      </c>
      <c r="T18" s="227">
        <v>0</v>
      </c>
      <c r="U18" s="227">
        <v>0</v>
      </c>
      <c r="V18" s="231">
        <f t="shared" si="5"/>
        <v>0</v>
      </c>
      <c r="W18" s="227">
        <v>0</v>
      </c>
      <c r="X18" s="227">
        <v>0</v>
      </c>
      <c r="Y18" s="227">
        <v>0</v>
      </c>
      <c r="Z18" s="231">
        <f t="shared" si="6"/>
        <v>0</v>
      </c>
      <c r="AA18" s="227">
        <v>1</v>
      </c>
      <c r="AB18" s="227">
        <v>0</v>
      </c>
      <c r="AC18" s="227">
        <v>0</v>
      </c>
      <c r="AD18" s="231">
        <f t="shared" si="7"/>
        <v>1</v>
      </c>
      <c r="AE18" s="227">
        <v>0</v>
      </c>
      <c r="AF18" s="227">
        <v>0</v>
      </c>
      <c r="AG18" s="227">
        <v>1</v>
      </c>
      <c r="AH18" s="231">
        <f t="shared" si="8"/>
        <v>1</v>
      </c>
      <c r="AI18" s="231">
        <f t="shared" si="9"/>
        <v>2</v>
      </c>
      <c r="AJ18" s="159"/>
      <c r="AK18" s="159"/>
      <c r="AL18" s="159"/>
      <c r="AM18" s="159"/>
      <c r="AN18" s="159"/>
      <c r="AO18" s="159"/>
      <c r="AP18" s="159"/>
      <c r="AQ18" s="159"/>
      <c r="AR18" s="159"/>
      <c r="AS18" s="159"/>
      <c r="AT18" s="159"/>
    </row>
    <row r="19" spans="1:46" s="15" customFormat="1" ht="129" customHeight="1" thickBot="1" x14ac:dyDescent="0.25">
      <c r="A19" s="373"/>
      <c r="B19" s="282" t="s">
        <v>665</v>
      </c>
      <c r="C19" s="69" t="s">
        <v>666</v>
      </c>
      <c r="D19" s="69" t="s">
        <v>84</v>
      </c>
      <c r="E19" s="226">
        <f t="shared" si="0"/>
        <v>12</v>
      </c>
      <c r="F19" s="47" t="s">
        <v>101</v>
      </c>
      <c r="G19" s="75" t="s">
        <v>667</v>
      </c>
      <c r="H19" s="226">
        <f t="shared" si="1"/>
        <v>3</v>
      </c>
      <c r="I19" s="226">
        <f t="shared" si="2"/>
        <v>3</v>
      </c>
      <c r="J19" s="226">
        <f t="shared" si="3"/>
        <v>3</v>
      </c>
      <c r="K19" s="226">
        <f t="shared" si="4"/>
        <v>3</v>
      </c>
      <c r="L19" s="110" t="s">
        <v>645</v>
      </c>
      <c r="M19" s="69" t="s">
        <v>96</v>
      </c>
      <c r="N19" s="109" t="s">
        <v>668</v>
      </c>
      <c r="O19" s="49"/>
      <c r="P19" s="156"/>
      <c r="Q19" s="282" t="s">
        <v>665</v>
      </c>
      <c r="R19" s="69" t="s">
        <v>666</v>
      </c>
      <c r="S19" s="227">
        <v>1</v>
      </c>
      <c r="T19" s="227">
        <v>1</v>
      </c>
      <c r="U19" s="227">
        <v>1</v>
      </c>
      <c r="V19" s="231">
        <f t="shared" si="5"/>
        <v>3</v>
      </c>
      <c r="W19" s="227">
        <v>1</v>
      </c>
      <c r="X19" s="227">
        <v>1</v>
      </c>
      <c r="Y19" s="227">
        <v>1</v>
      </c>
      <c r="Z19" s="231">
        <f t="shared" si="6"/>
        <v>3</v>
      </c>
      <c r="AA19" s="227">
        <v>1</v>
      </c>
      <c r="AB19" s="227">
        <v>1</v>
      </c>
      <c r="AC19" s="227">
        <v>1</v>
      </c>
      <c r="AD19" s="231">
        <f t="shared" si="7"/>
        <v>3</v>
      </c>
      <c r="AE19" s="227">
        <v>1</v>
      </c>
      <c r="AF19" s="227">
        <v>1</v>
      </c>
      <c r="AG19" s="227">
        <v>1</v>
      </c>
      <c r="AH19" s="231">
        <f t="shared" si="8"/>
        <v>3</v>
      </c>
      <c r="AI19" s="231">
        <f t="shared" si="9"/>
        <v>12</v>
      </c>
      <c r="AJ19" s="159"/>
      <c r="AK19" s="159"/>
      <c r="AL19" s="159"/>
      <c r="AM19" s="159"/>
      <c r="AN19" s="159"/>
      <c r="AO19" s="159"/>
      <c r="AP19" s="159"/>
      <c r="AQ19" s="159"/>
      <c r="AR19" s="159"/>
      <c r="AS19" s="159"/>
      <c r="AT19" s="159"/>
    </row>
    <row r="20" spans="1:46" s="15" customFormat="1" ht="186.75" customHeight="1" thickBot="1" x14ac:dyDescent="0.25">
      <c r="A20" s="373"/>
      <c r="B20" s="282" t="s">
        <v>669</v>
      </c>
      <c r="C20" s="69" t="s">
        <v>670</v>
      </c>
      <c r="D20" s="69" t="s">
        <v>84</v>
      </c>
      <c r="E20" s="226">
        <f t="shared" si="0"/>
        <v>6</v>
      </c>
      <c r="F20" s="47" t="s">
        <v>85</v>
      </c>
      <c r="G20" s="109" t="s">
        <v>671</v>
      </c>
      <c r="H20" s="226">
        <f t="shared" si="1"/>
        <v>1</v>
      </c>
      <c r="I20" s="226">
        <f t="shared" si="2"/>
        <v>2</v>
      </c>
      <c r="J20" s="226">
        <f t="shared" si="3"/>
        <v>1</v>
      </c>
      <c r="K20" s="226">
        <f t="shared" si="4"/>
        <v>2</v>
      </c>
      <c r="L20" s="110" t="s">
        <v>645</v>
      </c>
      <c r="M20" s="110" t="s">
        <v>716</v>
      </c>
      <c r="N20" s="109" t="s">
        <v>672</v>
      </c>
      <c r="O20" s="49"/>
      <c r="P20" s="156"/>
      <c r="Q20" s="282" t="s">
        <v>669</v>
      </c>
      <c r="R20" s="69" t="s">
        <v>670</v>
      </c>
      <c r="S20" s="227">
        <v>0</v>
      </c>
      <c r="T20" s="227">
        <v>0</v>
      </c>
      <c r="U20" s="227">
        <v>1</v>
      </c>
      <c r="V20" s="231">
        <f t="shared" si="5"/>
        <v>1</v>
      </c>
      <c r="W20" s="227">
        <v>0</v>
      </c>
      <c r="X20" s="227">
        <v>0</v>
      </c>
      <c r="Y20" s="227">
        <v>2</v>
      </c>
      <c r="Z20" s="231">
        <f t="shared" si="6"/>
        <v>2</v>
      </c>
      <c r="AA20" s="227">
        <v>0</v>
      </c>
      <c r="AB20" s="227">
        <v>0</v>
      </c>
      <c r="AC20" s="227">
        <v>1</v>
      </c>
      <c r="AD20" s="231">
        <f t="shared" si="7"/>
        <v>1</v>
      </c>
      <c r="AE20" s="227">
        <v>0</v>
      </c>
      <c r="AF20" s="227">
        <v>0</v>
      </c>
      <c r="AG20" s="227">
        <v>2</v>
      </c>
      <c r="AH20" s="231">
        <f t="shared" si="8"/>
        <v>2</v>
      </c>
      <c r="AI20" s="231">
        <f t="shared" si="9"/>
        <v>6</v>
      </c>
      <c r="AJ20" s="159"/>
      <c r="AK20" s="159"/>
      <c r="AL20" s="159"/>
      <c r="AM20" s="159"/>
      <c r="AN20" s="159"/>
      <c r="AO20" s="159"/>
      <c r="AP20" s="159"/>
      <c r="AQ20" s="159"/>
      <c r="AR20" s="159"/>
      <c r="AS20" s="159"/>
      <c r="AT20" s="159"/>
    </row>
    <row r="21" spans="1:46" s="15" customFormat="1" ht="159" customHeight="1" thickBot="1" x14ac:dyDescent="0.25">
      <c r="A21" s="373"/>
      <c r="B21" s="282" t="s">
        <v>673</v>
      </c>
      <c r="C21" s="69" t="s">
        <v>674</v>
      </c>
      <c r="D21" s="69" t="s">
        <v>84</v>
      </c>
      <c r="E21" s="226">
        <f t="shared" si="0"/>
        <v>12</v>
      </c>
      <c r="F21" s="47" t="s">
        <v>85</v>
      </c>
      <c r="G21" s="109" t="s">
        <v>675</v>
      </c>
      <c r="H21" s="226">
        <f t="shared" si="1"/>
        <v>3</v>
      </c>
      <c r="I21" s="226">
        <f t="shared" si="2"/>
        <v>3</v>
      </c>
      <c r="J21" s="226">
        <f t="shared" si="3"/>
        <v>3</v>
      </c>
      <c r="K21" s="226">
        <f t="shared" si="4"/>
        <v>3</v>
      </c>
      <c r="L21" s="110" t="s">
        <v>717</v>
      </c>
      <c r="M21" s="110" t="s">
        <v>619</v>
      </c>
      <c r="N21" s="109" t="s">
        <v>676</v>
      </c>
      <c r="O21" s="49"/>
      <c r="P21" s="156"/>
      <c r="Q21" s="282" t="s">
        <v>673</v>
      </c>
      <c r="R21" s="69" t="s">
        <v>674</v>
      </c>
      <c r="S21" s="227">
        <v>1</v>
      </c>
      <c r="T21" s="227">
        <v>1</v>
      </c>
      <c r="U21" s="227">
        <v>1</v>
      </c>
      <c r="V21" s="231">
        <f t="shared" si="5"/>
        <v>3</v>
      </c>
      <c r="W21" s="227">
        <v>1</v>
      </c>
      <c r="X21" s="227">
        <v>1</v>
      </c>
      <c r="Y21" s="227">
        <v>1</v>
      </c>
      <c r="Z21" s="231">
        <f t="shared" si="6"/>
        <v>3</v>
      </c>
      <c r="AA21" s="227">
        <v>1</v>
      </c>
      <c r="AB21" s="227">
        <v>1</v>
      </c>
      <c r="AC21" s="227">
        <v>1</v>
      </c>
      <c r="AD21" s="231">
        <f t="shared" si="7"/>
        <v>3</v>
      </c>
      <c r="AE21" s="227">
        <v>1</v>
      </c>
      <c r="AF21" s="227">
        <v>1</v>
      </c>
      <c r="AG21" s="227">
        <v>1</v>
      </c>
      <c r="AH21" s="231">
        <f t="shared" si="8"/>
        <v>3</v>
      </c>
      <c r="AI21" s="231">
        <f t="shared" si="9"/>
        <v>12</v>
      </c>
      <c r="AJ21" s="159"/>
      <c r="AK21" s="159"/>
      <c r="AL21" s="159"/>
      <c r="AM21" s="159"/>
      <c r="AN21" s="159"/>
      <c r="AO21" s="159"/>
      <c r="AP21" s="159"/>
      <c r="AQ21" s="159"/>
      <c r="AR21" s="159"/>
      <c r="AS21" s="159"/>
      <c r="AT21" s="159"/>
    </row>
    <row r="22" spans="1:46" s="15" customFormat="1" ht="153.75" customHeight="1" thickBot="1" x14ac:dyDescent="0.25">
      <c r="A22" s="373"/>
      <c r="B22" s="282" t="s">
        <v>677</v>
      </c>
      <c r="C22" s="228" t="s">
        <v>678</v>
      </c>
      <c r="D22" s="69" t="s">
        <v>84</v>
      </c>
      <c r="E22" s="225">
        <f t="shared" si="0"/>
        <v>50</v>
      </c>
      <c r="F22" s="47" t="s">
        <v>85</v>
      </c>
      <c r="G22" s="109" t="s">
        <v>679</v>
      </c>
      <c r="H22" s="226">
        <f t="shared" si="1"/>
        <v>12</v>
      </c>
      <c r="I22" s="226">
        <f t="shared" si="2"/>
        <v>12</v>
      </c>
      <c r="J22" s="226">
        <f t="shared" si="3"/>
        <v>12</v>
      </c>
      <c r="K22" s="226">
        <f t="shared" si="4"/>
        <v>14</v>
      </c>
      <c r="L22" s="110" t="s">
        <v>645</v>
      </c>
      <c r="M22" s="110" t="s">
        <v>718</v>
      </c>
      <c r="N22" s="109" t="s">
        <v>680</v>
      </c>
      <c r="O22" s="49"/>
      <c r="P22" s="156"/>
      <c r="Q22" s="282" t="s">
        <v>677</v>
      </c>
      <c r="R22" s="228" t="s">
        <v>678</v>
      </c>
      <c r="S22" s="227">
        <v>4</v>
      </c>
      <c r="T22" s="227">
        <v>4</v>
      </c>
      <c r="U22" s="227">
        <v>4</v>
      </c>
      <c r="V22" s="231">
        <f t="shared" si="5"/>
        <v>12</v>
      </c>
      <c r="W22" s="227">
        <v>4</v>
      </c>
      <c r="X22" s="227">
        <v>4</v>
      </c>
      <c r="Y22" s="227">
        <v>4</v>
      </c>
      <c r="Z22" s="231">
        <f t="shared" si="6"/>
        <v>12</v>
      </c>
      <c r="AA22" s="227">
        <v>4</v>
      </c>
      <c r="AB22" s="227">
        <v>4</v>
      </c>
      <c r="AC22" s="227">
        <v>4</v>
      </c>
      <c r="AD22" s="231">
        <f t="shared" si="7"/>
        <v>12</v>
      </c>
      <c r="AE22" s="227">
        <v>4</v>
      </c>
      <c r="AF22" s="227">
        <v>5</v>
      </c>
      <c r="AG22" s="227">
        <v>5</v>
      </c>
      <c r="AH22" s="231">
        <f t="shared" si="8"/>
        <v>14</v>
      </c>
      <c r="AI22" s="231">
        <f t="shared" si="9"/>
        <v>50</v>
      </c>
      <c r="AJ22" s="159"/>
      <c r="AK22" s="159"/>
      <c r="AL22" s="159"/>
      <c r="AM22" s="159"/>
      <c r="AN22" s="159"/>
      <c r="AO22" s="159"/>
      <c r="AP22" s="159"/>
      <c r="AQ22" s="159"/>
      <c r="AR22" s="159"/>
      <c r="AS22" s="159"/>
      <c r="AT22" s="159"/>
    </row>
    <row r="23" spans="1:46" s="15" customFormat="1" ht="178.5" customHeight="1" thickBot="1" x14ac:dyDescent="0.25">
      <c r="A23" s="373"/>
      <c r="B23" s="282" t="s">
        <v>681</v>
      </c>
      <c r="C23" s="69" t="s">
        <v>682</v>
      </c>
      <c r="D23" s="69" t="s">
        <v>84</v>
      </c>
      <c r="E23" s="226">
        <f t="shared" si="0"/>
        <v>5</v>
      </c>
      <c r="F23" s="47" t="s">
        <v>85</v>
      </c>
      <c r="G23" s="109" t="s">
        <v>683</v>
      </c>
      <c r="H23" s="226">
        <f t="shared" si="1"/>
        <v>0</v>
      </c>
      <c r="I23" s="226">
        <f t="shared" si="2"/>
        <v>2</v>
      </c>
      <c r="J23" s="226">
        <f t="shared" si="3"/>
        <v>1</v>
      </c>
      <c r="K23" s="226">
        <f t="shared" si="4"/>
        <v>2</v>
      </c>
      <c r="L23" s="110" t="s">
        <v>717</v>
      </c>
      <c r="M23" s="110" t="s">
        <v>715</v>
      </c>
      <c r="N23" s="109" t="s">
        <v>684</v>
      </c>
      <c r="O23" s="49"/>
      <c r="P23" s="156"/>
      <c r="Q23" s="282" t="s">
        <v>681</v>
      </c>
      <c r="R23" s="69" t="s">
        <v>682</v>
      </c>
      <c r="S23" s="227">
        <v>0</v>
      </c>
      <c r="T23" s="227">
        <v>0</v>
      </c>
      <c r="U23" s="227">
        <v>0</v>
      </c>
      <c r="V23" s="231">
        <f t="shared" si="5"/>
        <v>0</v>
      </c>
      <c r="W23" s="227">
        <v>0</v>
      </c>
      <c r="X23" s="227">
        <v>1</v>
      </c>
      <c r="Y23" s="227">
        <v>1</v>
      </c>
      <c r="Z23" s="231">
        <f t="shared" si="6"/>
        <v>2</v>
      </c>
      <c r="AA23" s="227">
        <v>1</v>
      </c>
      <c r="AB23" s="227">
        <v>0</v>
      </c>
      <c r="AC23" s="227">
        <v>0</v>
      </c>
      <c r="AD23" s="231">
        <f t="shared" si="7"/>
        <v>1</v>
      </c>
      <c r="AE23" s="227">
        <v>1</v>
      </c>
      <c r="AF23" s="227">
        <v>1</v>
      </c>
      <c r="AG23" s="227">
        <v>0</v>
      </c>
      <c r="AH23" s="231">
        <f t="shared" si="8"/>
        <v>2</v>
      </c>
      <c r="AI23" s="231">
        <f t="shared" si="9"/>
        <v>5</v>
      </c>
      <c r="AJ23" s="159"/>
      <c r="AK23" s="159"/>
      <c r="AL23" s="159"/>
      <c r="AM23" s="159"/>
      <c r="AN23" s="159"/>
      <c r="AO23" s="159"/>
      <c r="AP23" s="159"/>
      <c r="AQ23" s="159"/>
      <c r="AR23" s="159"/>
      <c r="AS23" s="159"/>
      <c r="AT23" s="159"/>
    </row>
    <row r="24" spans="1:46" s="15" customFormat="1" ht="232.5" customHeight="1" thickBot="1" x14ac:dyDescent="0.25">
      <c r="A24" s="374"/>
      <c r="B24" s="282" t="s">
        <v>685</v>
      </c>
      <c r="C24" s="69" t="s">
        <v>686</v>
      </c>
      <c r="D24" s="69" t="s">
        <v>84</v>
      </c>
      <c r="E24" s="225">
        <f t="shared" si="0"/>
        <v>6</v>
      </c>
      <c r="F24" s="47" t="s">
        <v>101</v>
      </c>
      <c r="G24" s="109" t="s">
        <v>687</v>
      </c>
      <c r="H24" s="226">
        <f t="shared" si="1"/>
        <v>2</v>
      </c>
      <c r="I24" s="226">
        <f t="shared" si="2"/>
        <v>2</v>
      </c>
      <c r="J24" s="226">
        <f t="shared" si="3"/>
        <v>2</v>
      </c>
      <c r="K24" s="226">
        <f t="shared" si="4"/>
        <v>0</v>
      </c>
      <c r="L24" s="110" t="s">
        <v>717</v>
      </c>
      <c r="M24" s="110" t="s">
        <v>619</v>
      </c>
      <c r="N24" s="109" t="s">
        <v>688</v>
      </c>
      <c r="O24" s="49"/>
      <c r="P24" s="156"/>
      <c r="Q24" s="282" t="s">
        <v>685</v>
      </c>
      <c r="R24" s="69" t="s">
        <v>686</v>
      </c>
      <c r="S24" s="227">
        <v>0</v>
      </c>
      <c r="T24" s="227">
        <v>0</v>
      </c>
      <c r="U24" s="227">
        <v>2</v>
      </c>
      <c r="V24" s="231">
        <f t="shared" si="5"/>
        <v>2</v>
      </c>
      <c r="W24" s="227">
        <v>0</v>
      </c>
      <c r="X24" s="227">
        <v>0</v>
      </c>
      <c r="Y24" s="227">
        <v>2</v>
      </c>
      <c r="Z24" s="231">
        <f t="shared" si="6"/>
        <v>2</v>
      </c>
      <c r="AA24" s="227">
        <v>0</v>
      </c>
      <c r="AB24" s="227">
        <v>0</v>
      </c>
      <c r="AC24" s="227">
        <v>2</v>
      </c>
      <c r="AD24" s="231">
        <f t="shared" si="7"/>
        <v>2</v>
      </c>
      <c r="AE24" s="227">
        <v>0</v>
      </c>
      <c r="AF24" s="227">
        <v>0</v>
      </c>
      <c r="AG24" s="227">
        <v>0</v>
      </c>
      <c r="AH24" s="231">
        <f t="shared" si="8"/>
        <v>0</v>
      </c>
      <c r="AI24" s="231">
        <f t="shared" si="9"/>
        <v>6</v>
      </c>
      <c r="AJ24" s="159"/>
      <c r="AK24" s="159"/>
      <c r="AL24" s="159"/>
      <c r="AM24" s="159"/>
      <c r="AN24" s="159"/>
      <c r="AO24" s="159"/>
      <c r="AP24" s="159"/>
      <c r="AQ24" s="159"/>
      <c r="AR24" s="159"/>
      <c r="AS24" s="159"/>
      <c r="AT24" s="159"/>
    </row>
    <row r="25" spans="1:46" s="15" customFormat="1" ht="99.95" customHeight="1" thickBot="1" x14ac:dyDescent="0.25">
      <c r="A25" s="284" t="s">
        <v>689</v>
      </c>
      <c r="B25" s="282" t="s">
        <v>690</v>
      </c>
      <c r="C25" s="69" t="s">
        <v>691</v>
      </c>
      <c r="D25" s="69" t="s">
        <v>84</v>
      </c>
      <c r="E25" s="226">
        <f t="shared" si="0"/>
        <v>48</v>
      </c>
      <c r="F25" s="47" t="s">
        <v>101</v>
      </c>
      <c r="G25" s="75" t="s">
        <v>692</v>
      </c>
      <c r="H25" s="226">
        <f t="shared" si="1"/>
        <v>12</v>
      </c>
      <c r="I25" s="226">
        <f t="shared" si="2"/>
        <v>12</v>
      </c>
      <c r="J25" s="226">
        <f t="shared" si="3"/>
        <v>12</v>
      </c>
      <c r="K25" s="226">
        <f t="shared" si="4"/>
        <v>12</v>
      </c>
      <c r="L25" s="110" t="s">
        <v>645</v>
      </c>
      <c r="M25" s="110" t="s">
        <v>713</v>
      </c>
      <c r="N25" s="109" t="s">
        <v>693</v>
      </c>
      <c r="O25" s="49"/>
      <c r="P25" s="156"/>
      <c r="Q25" s="282" t="s">
        <v>690</v>
      </c>
      <c r="R25" s="69" t="s">
        <v>691</v>
      </c>
      <c r="S25" s="227">
        <v>4</v>
      </c>
      <c r="T25" s="227">
        <v>4</v>
      </c>
      <c r="U25" s="227">
        <v>4</v>
      </c>
      <c r="V25" s="231">
        <f t="shared" si="5"/>
        <v>12</v>
      </c>
      <c r="W25" s="227">
        <v>4</v>
      </c>
      <c r="X25" s="227">
        <v>4</v>
      </c>
      <c r="Y25" s="227">
        <v>4</v>
      </c>
      <c r="Z25" s="231">
        <f t="shared" si="6"/>
        <v>12</v>
      </c>
      <c r="AA25" s="227">
        <v>4</v>
      </c>
      <c r="AB25" s="227">
        <v>4</v>
      </c>
      <c r="AC25" s="227">
        <v>4</v>
      </c>
      <c r="AD25" s="231">
        <f t="shared" si="7"/>
        <v>12</v>
      </c>
      <c r="AE25" s="227">
        <v>4</v>
      </c>
      <c r="AF25" s="227">
        <v>4</v>
      </c>
      <c r="AG25" s="227">
        <v>4</v>
      </c>
      <c r="AH25" s="231">
        <f t="shared" si="8"/>
        <v>12</v>
      </c>
      <c r="AI25" s="231">
        <f t="shared" si="9"/>
        <v>48</v>
      </c>
      <c r="AJ25" s="159"/>
      <c r="AK25" s="159"/>
      <c r="AL25" s="159"/>
      <c r="AM25" s="159"/>
      <c r="AN25" s="159"/>
      <c r="AO25" s="159"/>
      <c r="AP25" s="159"/>
      <c r="AQ25" s="159"/>
      <c r="AR25" s="159"/>
      <c r="AS25" s="159"/>
      <c r="AT25" s="159"/>
    </row>
    <row r="26" spans="1:46" s="15" customFormat="1" ht="157.5" customHeight="1" thickBot="1" x14ac:dyDescent="0.25">
      <c r="A26" s="284" t="s">
        <v>694</v>
      </c>
      <c r="B26" s="282" t="s">
        <v>860</v>
      </c>
      <c r="C26" s="69" t="s">
        <v>695</v>
      </c>
      <c r="D26" s="69" t="s">
        <v>84</v>
      </c>
      <c r="E26" s="226">
        <f t="shared" si="0"/>
        <v>232</v>
      </c>
      <c r="F26" s="47" t="s">
        <v>101</v>
      </c>
      <c r="G26" s="109" t="s">
        <v>696</v>
      </c>
      <c r="H26" s="226">
        <f t="shared" si="1"/>
        <v>58</v>
      </c>
      <c r="I26" s="226">
        <f t="shared" si="2"/>
        <v>58</v>
      </c>
      <c r="J26" s="226">
        <f t="shared" si="3"/>
        <v>60</v>
      </c>
      <c r="K26" s="226">
        <f t="shared" si="4"/>
        <v>56</v>
      </c>
      <c r="L26" s="110" t="s">
        <v>719</v>
      </c>
      <c r="M26" s="69" t="s">
        <v>96</v>
      </c>
      <c r="N26" s="109" t="s">
        <v>697</v>
      </c>
      <c r="O26" s="49"/>
      <c r="P26" s="156"/>
      <c r="Q26" s="282" t="s">
        <v>860</v>
      </c>
      <c r="R26" s="69" t="s">
        <v>695</v>
      </c>
      <c r="S26" s="227">
        <v>18</v>
      </c>
      <c r="T26" s="227">
        <v>20</v>
      </c>
      <c r="U26" s="227">
        <v>20</v>
      </c>
      <c r="V26" s="231">
        <f t="shared" si="5"/>
        <v>58</v>
      </c>
      <c r="W26" s="227">
        <v>20</v>
      </c>
      <c r="X26" s="227">
        <v>18</v>
      </c>
      <c r="Y26" s="227">
        <v>20</v>
      </c>
      <c r="Z26" s="231">
        <f t="shared" si="6"/>
        <v>58</v>
      </c>
      <c r="AA26" s="227">
        <v>20</v>
      </c>
      <c r="AB26" s="227">
        <v>20</v>
      </c>
      <c r="AC26" s="227">
        <v>20</v>
      </c>
      <c r="AD26" s="231">
        <f t="shared" si="7"/>
        <v>60</v>
      </c>
      <c r="AE26" s="227">
        <v>18</v>
      </c>
      <c r="AF26" s="227">
        <v>18</v>
      </c>
      <c r="AG26" s="227">
        <v>20</v>
      </c>
      <c r="AH26" s="231">
        <f t="shared" si="8"/>
        <v>56</v>
      </c>
      <c r="AI26" s="231">
        <f t="shared" si="9"/>
        <v>232</v>
      </c>
      <c r="AJ26" s="159"/>
      <c r="AK26" s="159"/>
      <c r="AL26" s="159"/>
      <c r="AM26" s="159"/>
      <c r="AN26" s="159"/>
      <c r="AO26" s="159"/>
      <c r="AP26" s="159"/>
      <c r="AQ26" s="159"/>
      <c r="AR26" s="159"/>
      <c r="AS26" s="159"/>
      <c r="AT26" s="159"/>
    </row>
    <row r="27" spans="1:46" s="15" customFormat="1" ht="207.75" customHeight="1" thickBot="1" x14ac:dyDescent="0.25">
      <c r="A27" s="307" t="s">
        <v>698</v>
      </c>
      <c r="B27" s="282" t="s">
        <v>699</v>
      </c>
      <c r="C27" s="69" t="s">
        <v>700</v>
      </c>
      <c r="D27" s="69" t="s">
        <v>84</v>
      </c>
      <c r="E27" s="225">
        <f t="shared" si="0"/>
        <v>720</v>
      </c>
      <c r="F27" s="47" t="s">
        <v>85</v>
      </c>
      <c r="G27" s="109" t="s">
        <v>701</v>
      </c>
      <c r="H27" s="226">
        <f t="shared" si="1"/>
        <v>180</v>
      </c>
      <c r="I27" s="226">
        <f t="shared" si="2"/>
        <v>180</v>
      </c>
      <c r="J27" s="226">
        <f t="shared" si="3"/>
        <v>180</v>
      </c>
      <c r="K27" s="226">
        <f t="shared" si="4"/>
        <v>180</v>
      </c>
      <c r="L27" s="110" t="s">
        <v>717</v>
      </c>
      <c r="M27" s="110" t="s">
        <v>715</v>
      </c>
      <c r="N27" s="109" t="s">
        <v>702</v>
      </c>
      <c r="O27" s="49"/>
      <c r="P27" s="156"/>
      <c r="Q27" s="282" t="s">
        <v>699</v>
      </c>
      <c r="R27" s="69" t="s">
        <v>700</v>
      </c>
      <c r="S27" s="227">
        <v>60</v>
      </c>
      <c r="T27" s="227">
        <v>60</v>
      </c>
      <c r="U27" s="227">
        <v>60</v>
      </c>
      <c r="V27" s="231">
        <f t="shared" si="5"/>
        <v>180</v>
      </c>
      <c r="W27" s="227">
        <v>60</v>
      </c>
      <c r="X27" s="227">
        <v>60</v>
      </c>
      <c r="Y27" s="227">
        <v>60</v>
      </c>
      <c r="Z27" s="231">
        <f t="shared" si="6"/>
        <v>180</v>
      </c>
      <c r="AA27" s="227">
        <v>60</v>
      </c>
      <c r="AB27" s="227">
        <v>60</v>
      </c>
      <c r="AC27" s="227">
        <v>60</v>
      </c>
      <c r="AD27" s="231">
        <f t="shared" si="7"/>
        <v>180</v>
      </c>
      <c r="AE27" s="227">
        <v>60</v>
      </c>
      <c r="AF27" s="227">
        <v>60</v>
      </c>
      <c r="AG27" s="227">
        <v>60</v>
      </c>
      <c r="AH27" s="231">
        <f t="shared" si="8"/>
        <v>180</v>
      </c>
      <c r="AI27" s="231">
        <f t="shared" si="9"/>
        <v>720</v>
      </c>
      <c r="AJ27" s="159"/>
      <c r="AK27" s="159"/>
      <c r="AL27" s="159"/>
      <c r="AM27" s="159"/>
      <c r="AN27" s="159"/>
      <c r="AO27" s="159"/>
      <c r="AP27" s="159"/>
      <c r="AQ27" s="159"/>
      <c r="AR27" s="159"/>
      <c r="AS27" s="159"/>
      <c r="AT27" s="159"/>
    </row>
    <row r="28" spans="1:46" s="15" customFormat="1" ht="191.25" customHeight="1" thickBot="1" x14ac:dyDescent="0.25">
      <c r="A28" s="307" t="s">
        <v>703</v>
      </c>
      <c r="B28" s="282" t="s">
        <v>704</v>
      </c>
      <c r="C28" s="69" t="s">
        <v>705</v>
      </c>
      <c r="D28" s="69" t="s">
        <v>84</v>
      </c>
      <c r="E28" s="226">
        <f t="shared" si="0"/>
        <v>12</v>
      </c>
      <c r="F28" s="47" t="s">
        <v>101</v>
      </c>
      <c r="G28" s="109" t="s">
        <v>706</v>
      </c>
      <c r="H28" s="226">
        <f t="shared" si="1"/>
        <v>3</v>
      </c>
      <c r="I28" s="226">
        <f t="shared" si="2"/>
        <v>3</v>
      </c>
      <c r="J28" s="226">
        <f t="shared" si="3"/>
        <v>3</v>
      </c>
      <c r="K28" s="226">
        <f t="shared" si="4"/>
        <v>3</v>
      </c>
      <c r="L28" s="110" t="s">
        <v>645</v>
      </c>
      <c r="M28" s="69" t="s">
        <v>96</v>
      </c>
      <c r="N28" s="109" t="s">
        <v>707</v>
      </c>
      <c r="O28" s="49"/>
      <c r="P28" s="156"/>
      <c r="Q28" s="282" t="s">
        <v>704</v>
      </c>
      <c r="R28" s="69" t="s">
        <v>705</v>
      </c>
      <c r="S28" s="227">
        <v>1</v>
      </c>
      <c r="T28" s="227">
        <v>1</v>
      </c>
      <c r="U28" s="227">
        <v>1</v>
      </c>
      <c r="V28" s="231">
        <f t="shared" si="5"/>
        <v>3</v>
      </c>
      <c r="W28" s="227">
        <v>1</v>
      </c>
      <c r="X28" s="227">
        <v>1</v>
      </c>
      <c r="Y28" s="227">
        <v>1</v>
      </c>
      <c r="Z28" s="231">
        <f t="shared" si="6"/>
        <v>3</v>
      </c>
      <c r="AA28" s="227">
        <v>1</v>
      </c>
      <c r="AB28" s="227">
        <v>1</v>
      </c>
      <c r="AC28" s="227">
        <v>1</v>
      </c>
      <c r="AD28" s="231">
        <f t="shared" si="7"/>
        <v>3</v>
      </c>
      <c r="AE28" s="227">
        <v>1</v>
      </c>
      <c r="AF28" s="227">
        <v>1</v>
      </c>
      <c r="AG28" s="227">
        <v>1</v>
      </c>
      <c r="AH28" s="231">
        <f t="shared" si="8"/>
        <v>3</v>
      </c>
      <c r="AI28" s="231">
        <f t="shared" si="9"/>
        <v>12</v>
      </c>
      <c r="AJ28" s="159"/>
      <c r="AK28" s="159"/>
      <c r="AL28" s="159"/>
      <c r="AM28" s="159"/>
      <c r="AN28" s="159"/>
      <c r="AO28" s="159"/>
      <c r="AP28" s="159"/>
      <c r="AQ28" s="159"/>
      <c r="AR28" s="159"/>
      <c r="AS28" s="159"/>
      <c r="AT28" s="159"/>
    </row>
    <row r="29" spans="1:46" s="13" customFormat="1" ht="162.75" customHeight="1" thickBot="1" x14ac:dyDescent="0.25">
      <c r="A29" s="308" t="s">
        <v>708</v>
      </c>
      <c r="B29" s="56" t="s">
        <v>709</v>
      </c>
      <c r="C29" s="234" t="s">
        <v>710</v>
      </c>
      <c r="D29" s="69" t="s">
        <v>235</v>
      </c>
      <c r="E29" s="229">
        <f t="shared" si="0"/>
        <v>0.85</v>
      </c>
      <c r="F29" s="47" t="s">
        <v>85</v>
      </c>
      <c r="G29" s="233" t="s">
        <v>711</v>
      </c>
      <c r="H29" s="229">
        <f t="shared" si="1"/>
        <v>0</v>
      </c>
      <c r="I29" s="229">
        <f t="shared" si="2"/>
        <v>0.8</v>
      </c>
      <c r="J29" s="229">
        <f t="shared" si="3"/>
        <v>0</v>
      </c>
      <c r="K29" s="229">
        <f t="shared" si="4"/>
        <v>0.85</v>
      </c>
      <c r="L29" s="110" t="s">
        <v>645</v>
      </c>
      <c r="M29" s="236" t="s">
        <v>720</v>
      </c>
      <c r="N29" s="233" t="s">
        <v>712</v>
      </c>
      <c r="O29" s="235"/>
      <c r="P29" s="156"/>
      <c r="Q29" s="56" t="s">
        <v>709</v>
      </c>
      <c r="R29" s="234" t="s">
        <v>710</v>
      </c>
      <c r="S29" s="230">
        <v>0</v>
      </c>
      <c r="T29" s="230">
        <v>0</v>
      </c>
      <c r="U29" s="230">
        <v>0</v>
      </c>
      <c r="V29" s="232">
        <f t="shared" ref="V29:V33" si="10">+IF($D29="Porcentaje",IF(AND(S29&lt;&gt;"",T29="",U29=""),S29,IF(AND(S29&lt;&gt;"",T29&lt;&gt;"",U29=""),T29,IF(AND(S29&lt;&gt;"",T29&lt;&gt;"",U29&lt;&gt;""),U29,0))),SUM(S29:U29))</f>
        <v>0</v>
      </c>
      <c r="W29" s="230">
        <v>0</v>
      </c>
      <c r="X29" s="230">
        <v>0</v>
      </c>
      <c r="Y29" s="230">
        <v>0.8</v>
      </c>
      <c r="Z29" s="232">
        <f t="shared" si="6"/>
        <v>0.8</v>
      </c>
      <c r="AA29" s="230">
        <v>0</v>
      </c>
      <c r="AB29" s="230">
        <v>0</v>
      </c>
      <c r="AC29" s="230">
        <v>0</v>
      </c>
      <c r="AD29" s="232">
        <f t="shared" si="7"/>
        <v>0</v>
      </c>
      <c r="AE29" s="230">
        <v>0</v>
      </c>
      <c r="AF29" s="230">
        <v>0</v>
      </c>
      <c r="AG29" s="230">
        <v>0.85</v>
      </c>
      <c r="AH29" s="232">
        <f t="shared" si="8"/>
        <v>0.85</v>
      </c>
      <c r="AI29" s="232">
        <f t="shared" si="9"/>
        <v>0.85</v>
      </c>
      <c r="AJ29" s="12"/>
      <c r="AK29" s="12"/>
      <c r="AL29" s="12"/>
      <c r="AM29" s="12"/>
      <c r="AN29" s="12"/>
      <c r="AO29" s="12"/>
      <c r="AP29" s="12"/>
      <c r="AQ29" s="12"/>
      <c r="AR29" s="12"/>
      <c r="AS29" s="12"/>
      <c r="AT29" s="12"/>
    </row>
    <row r="30" spans="1:46" s="118" customFormat="1" ht="111" customHeight="1" thickBot="1" x14ac:dyDescent="0.25">
      <c r="A30" s="309" t="s">
        <v>731</v>
      </c>
      <c r="B30" s="304" t="s">
        <v>841</v>
      </c>
      <c r="C30" s="241" t="s">
        <v>722</v>
      </c>
      <c r="D30" s="241" t="s">
        <v>84</v>
      </c>
      <c r="E30" s="237">
        <f>+AI30</f>
        <v>2</v>
      </c>
      <c r="F30" s="105" t="s">
        <v>85</v>
      </c>
      <c r="G30" s="367" t="s">
        <v>842</v>
      </c>
      <c r="H30" s="267">
        <f t="shared" si="1"/>
        <v>1</v>
      </c>
      <c r="I30" s="267">
        <f t="shared" si="2"/>
        <v>0</v>
      </c>
      <c r="J30" s="267">
        <f t="shared" si="3"/>
        <v>0</v>
      </c>
      <c r="K30" s="267">
        <f t="shared" si="4"/>
        <v>1</v>
      </c>
      <c r="L30" s="364" t="s">
        <v>620</v>
      </c>
      <c r="M30" s="364" t="s">
        <v>852</v>
      </c>
      <c r="N30" s="367" t="s">
        <v>721</v>
      </c>
      <c r="O30" s="240"/>
      <c r="P30" s="198"/>
      <c r="Q30" s="304" t="s">
        <v>841</v>
      </c>
      <c r="R30" s="313" t="s">
        <v>722</v>
      </c>
      <c r="S30" s="238">
        <v>0</v>
      </c>
      <c r="T30" s="238">
        <v>0</v>
      </c>
      <c r="U30" s="238">
        <v>1</v>
      </c>
      <c r="V30" s="239">
        <f t="shared" si="10"/>
        <v>1</v>
      </c>
      <c r="W30" s="238">
        <v>0</v>
      </c>
      <c r="X30" s="238">
        <v>0</v>
      </c>
      <c r="Y30" s="238">
        <v>0</v>
      </c>
      <c r="Z30" s="239">
        <f t="shared" si="6"/>
        <v>0</v>
      </c>
      <c r="AA30" s="238">
        <v>0</v>
      </c>
      <c r="AB30" s="238">
        <v>0</v>
      </c>
      <c r="AC30" s="238">
        <v>0</v>
      </c>
      <c r="AD30" s="239">
        <f t="shared" si="7"/>
        <v>0</v>
      </c>
      <c r="AE30" s="238">
        <v>0</v>
      </c>
      <c r="AF30" s="238">
        <v>1</v>
      </c>
      <c r="AG30" s="238">
        <v>0</v>
      </c>
      <c r="AH30" s="239">
        <f t="shared" si="8"/>
        <v>1</v>
      </c>
      <c r="AI30" s="239">
        <f t="shared" si="9"/>
        <v>2</v>
      </c>
    </row>
    <row r="31" spans="1:46" s="118" customFormat="1" ht="117" customHeight="1" thickBot="1" x14ac:dyDescent="0.25">
      <c r="A31" s="288" t="s">
        <v>723</v>
      </c>
      <c r="B31" s="304" t="s">
        <v>724</v>
      </c>
      <c r="C31" s="241" t="s">
        <v>725</v>
      </c>
      <c r="D31" s="241" t="s">
        <v>84</v>
      </c>
      <c r="E31" s="237">
        <f t="shared" ref="E31:E33" si="11">+AI31</f>
        <v>11</v>
      </c>
      <c r="F31" s="105" t="s">
        <v>85</v>
      </c>
      <c r="G31" s="368"/>
      <c r="H31" s="237">
        <f t="shared" si="1"/>
        <v>4</v>
      </c>
      <c r="I31" s="237">
        <f t="shared" si="2"/>
        <v>2</v>
      </c>
      <c r="J31" s="237">
        <f t="shared" si="3"/>
        <v>1</v>
      </c>
      <c r="K31" s="237">
        <f t="shared" si="4"/>
        <v>4</v>
      </c>
      <c r="L31" s="365"/>
      <c r="M31" s="375"/>
      <c r="N31" s="368"/>
      <c r="O31" s="242"/>
      <c r="P31" s="198"/>
      <c r="Q31" s="304" t="s">
        <v>724</v>
      </c>
      <c r="R31" s="313" t="s">
        <v>725</v>
      </c>
      <c r="S31" s="238">
        <v>1</v>
      </c>
      <c r="T31" s="238">
        <v>2</v>
      </c>
      <c r="U31" s="238">
        <v>1</v>
      </c>
      <c r="V31" s="239">
        <f t="shared" si="10"/>
        <v>4</v>
      </c>
      <c r="W31" s="238">
        <v>1</v>
      </c>
      <c r="X31" s="238">
        <v>1</v>
      </c>
      <c r="Y31" s="238">
        <v>0</v>
      </c>
      <c r="Z31" s="239">
        <f t="shared" si="6"/>
        <v>2</v>
      </c>
      <c r="AA31" s="238">
        <v>1</v>
      </c>
      <c r="AB31" s="238">
        <v>0</v>
      </c>
      <c r="AC31" s="238">
        <v>0</v>
      </c>
      <c r="AD31" s="239">
        <f t="shared" si="7"/>
        <v>1</v>
      </c>
      <c r="AE31" s="238">
        <v>1</v>
      </c>
      <c r="AF31" s="238">
        <v>1</v>
      </c>
      <c r="AG31" s="238">
        <v>2</v>
      </c>
      <c r="AH31" s="239">
        <f t="shared" si="8"/>
        <v>4</v>
      </c>
      <c r="AI31" s="239">
        <f t="shared" si="9"/>
        <v>11</v>
      </c>
    </row>
    <row r="32" spans="1:46" s="118" customFormat="1" ht="99.95" customHeight="1" thickBot="1" x14ac:dyDescent="0.25">
      <c r="A32" s="370" t="s">
        <v>726</v>
      </c>
      <c r="B32" s="305" t="s">
        <v>727</v>
      </c>
      <c r="C32" s="241" t="s">
        <v>728</v>
      </c>
      <c r="D32" s="241" t="s">
        <v>84</v>
      </c>
      <c r="E32" s="237">
        <f t="shared" si="11"/>
        <v>4</v>
      </c>
      <c r="F32" s="105" t="s">
        <v>85</v>
      </c>
      <c r="G32" s="368"/>
      <c r="H32" s="237">
        <f t="shared" si="1"/>
        <v>1</v>
      </c>
      <c r="I32" s="237">
        <f t="shared" si="2"/>
        <v>1</v>
      </c>
      <c r="J32" s="237">
        <f t="shared" si="3"/>
        <v>1</v>
      </c>
      <c r="K32" s="237">
        <f t="shared" si="4"/>
        <v>1</v>
      </c>
      <c r="L32" s="365"/>
      <c r="M32" s="375"/>
      <c r="N32" s="368"/>
      <c r="O32" s="242"/>
      <c r="P32" s="198"/>
      <c r="Q32" s="305" t="s">
        <v>727</v>
      </c>
      <c r="R32" s="313" t="s">
        <v>728</v>
      </c>
      <c r="S32" s="238">
        <v>1</v>
      </c>
      <c r="T32" s="238">
        <v>0</v>
      </c>
      <c r="U32" s="238">
        <v>0</v>
      </c>
      <c r="V32" s="239">
        <f t="shared" si="10"/>
        <v>1</v>
      </c>
      <c r="W32" s="238">
        <v>1</v>
      </c>
      <c r="X32" s="238">
        <v>0</v>
      </c>
      <c r="Y32" s="238">
        <v>0</v>
      </c>
      <c r="Z32" s="239">
        <f t="shared" si="6"/>
        <v>1</v>
      </c>
      <c r="AA32" s="238">
        <v>1</v>
      </c>
      <c r="AB32" s="238">
        <v>0</v>
      </c>
      <c r="AC32" s="238">
        <v>0</v>
      </c>
      <c r="AD32" s="239">
        <f t="shared" si="7"/>
        <v>1</v>
      </c>
      <c r="AE32" s="238">
        <v>1</v>
      </c>
      <c r="AF32" s="238">
        <v>0</v>
      </c>
      <c r="AG32" s="238">
        <v>0</v>
      </c>
      <c r="AH32" s="239">
        <f t="shared" si="8"/>
        <v>1</v>
      </c>
      <c r="AI32" s="239">
        <f t="shared" si="9"/>
        <v>4</v>
      </c>
    </row>
    <row r="33" spans="1:35" s="118" customFormat="1" ht="99.95" customHeight="1" thickBot="1" x14ac:dyDescent="0.25">
      <c r="A33" s="369"/>
      <c r="B33" s="305" t="s">
        <v>729</v>
      </c>
      <c r="C33" s="241" t="s">
        <v>730</v>
      </c>
      <c r="D33" s="241" t="s">
        <v>84</v>
      </c>
      <c r="E33" s="237">
        <f t="shared" si="11"/>
        <v>1</v>
      </c>
      <c r="F33" s="105" t="s">
        <v>85</v>
      </c>
      <c r="G33" s="369"/>
      <c r="H33" s="237">
        <f t="shared" si="1"/>
        <v>0</v>
      </c>
      <c r="I33" s="237">
        <f t="shared" si="2"/>
        <v>0</v>
      </c>
      <c r="J33" s="237">
        <f t="shared" si="3"/>
        <v>0</v>
      </c>
      <c r="K33" s="237">
        <f t="shared" si="4"/>
        <v>1</v>
      </c>
      <c r="L33" s="366"/>
      <c r="M33" s="376"/>
      <c r="N33" s="369"/>
      <c r="O33" s="242"/>
      <c r="P33" s="198"/>
      <c r="Q33" s="305" t="s">
        <v>729</v>
      </c>
      <c r="R33" s="313" t="s">
        <v>730</v>
      </c>
      <c r="S33" s="238">
        <v>0</v>
      </c>
      <c r="T33" s="238">
        <v>0</v>
      </c>
      <c r="U33" s="238">
        <v>0</v>
      </c>
      <c r="V33" s="239">
        <f t="shared" si="10"/>
        <v>0</v>
      </c>
      <c r="W33" s="238">
        <v>0</v>
      </c>
      <c r="X33" s="238">
        <v>0</v>
      </c>
      <c r="Y33" s="238">
        <v>0</v>
      </c>
      <c r="Z33" s="239">
        <f t="shared" si="6"/>
        <v>0</v>
      </c>
      <c r="AA33" s="238">
        <v>0</v>
      </c>
      <c r="AB33" s="238">
        <v>0</v>
      </c>
      <c r="AC33" s="238">
        <v>0</v>
      </c>
      <c r="AD33" s="239">
        <f t="shared" si="7"/>
        <v>0</v>
      </c>
      <c r="AE33" s="238">
        <v>0</v>
      </c>
      <c r="AF33" s="238">
        <v>0</v>
      </c>
      <c r="AG33" s="238">
        <v>1</v>
      </c>
      <c r="AH33" s="239">
        <f t="shared" si="8"/>
        <v>1</v>
      </c>
      <c r="AI33" s="239">
        <f t="shared" si="9"/>
        <v>1</v>
      </c>
    </row>
  </sheetData>
  <mergeCells count="29">
    <mergeCell ref="A8:O8"/>
    <mergeCell ref="A5:O5"/>
    <mergeCell ref="A6:E6"/>
    <mergeCell ref="F6:J6"/>
    <mergeCell ref="K6:O6"/>
    <mergeCell ref="A7:O7"/>
    <mergeCell ref="A9:O10"/>
    <mergeCell ref="A11:O12"/>
    <mergeCell ref="Q11:AI12"/>
    <mergeCell ref="A13:A14"/>
    <mergeCell ref="B13:F13"/>
    <mergeCell ref="G13:G14"/>
    <mergeCell ref="H13:K13"/>
    <mergeCell ref="L13:L14"/>
    <mergeCell ref="M13:M14"/>
    <mergeCell ref="N13:N14"/>
    <mergeCell ref="L30:L33"/>
    <mergeCell ref="N30:N33"/>
    <mergeCell ref="A32:A33"/>
    <mergeCell ref="AI13:AI14"/>
    <mergeCell ref="A16:A24"/>
    <mergeCell ref="G30:G33"/>
    <mergeCell ref="M30:M33"/>
    <mergeCell ref="O13:O14"/>
    <mergeCell ref="Q13:R13"/>
    <mergeCell ref="S13:V13"/>
    <mergeCell ref="W13:Z13"/>
    <mergeCell ref="AA13:AD13"/>
    <mergeCell ref="AE13:AH13"/>
  </mergeCells>
  <dataValidations count="4">
    <dataValidation type="list" allowBlank="1" showInputMessage="1" showErrorMessage="1" sqref="F15:F29" xr:uid="{00000000-0002-0000-0300-000000000000}">
      <formula1>"A,B,C"</formula1>
    </dataValidation>
    <dataValidation type="list" allowBlank="1" showInputMessage="1" showErrorMessage="1" sqref="D15:D29" xr:uid="{00000000-0002-0000-0300-000001000000}">
      <formula1>"Unidad,Porcentaje,Monetario"</formula1>
    </dataValidation>
    <dataValidation type="list" allowBlank="1" showInputMessage="1" showErrorMessage="1" sqref="D30:D33" xr:uid="{00000000-0002-0000-0300-000002000000}">
      <formula1>"Unidad,Porcentaje,Monetario"</formula1>
      <formula2>0</formula2>
    </dataValidation>
    <dataValidation type="list" allowBlank="1" showInputMessage="1" showErrorMessage="1" sqref="F30:F33" xr:uid="{00000000-0002-0000-0300-000003000000}">
      <formula1>"A,B,C"</formula1>
      <formula2>0</formula2>
    </dataValidation>
  </dataValidations>
  <pageMargins left="0.95000000000000007" right="0.32990000000000008" top="0.76380000000000003" bottom="0.77360000000000007" header="0.37010000000000004" footer="0.37990000000000007"/>
  <pageSetup scale="17" fitToWidth="0" fitToHeight="0" orientation="landscape" r:id="rId1"/>
  <headerFooter alignWithMargins="0"/>
  <rowBreaks count="1" manualBreakCount="1">
    <brk id="24" max="3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AMI37"/>
  <sheetViews>
    <sheetView showGridLines="0" zoomScale="60" zoomScaleNormal="60" zoomScaleSheetLayoutView="40" workbookViewId="0"/>
  </sheetViews>
  <sheetFormatPr baseColWidth="10" defaultColWidth="11.75" defaultRowHeight="15" x14ac:dyDescent="0.2"/>
  <cols>
    <col min="1" max="1" width="32.5" style="13" customWidth="1"/>
    <col min="2" max="2" width="35.375" style="13" customWidth="1"/>
    <col min="3" max="4" width="25.625" style="13" customWidth="1"/>
    <col min="5" max="6" width="19.125" style="13" customWidth="1"/>
    <col min="7" max="7" width="37.625" style="13" customWidth="1"/>
    <col min="8" max="11" width="15.625" style="13" customWidth="1"/>
    <col min="12" max="12" width="22.125" style="13" customWidth="1"/>
    <col min="13" max="13" width="27.125" style="13" customWidth="1"/>
    <col min="14" max="15" width="31.625" style="13" customWidth="1"/>
    <col min="16" max="16" width="10.625" customWidth="1"/>
    <col min="17" max="17" width="23.875" style="13" customWidth="1"/>
    <col min="18" max="18" width="25" style="13" customWidth="1"/>
    <col min="19" max="28" width="11.875" style="13" customWidth="1"/>
    <col min="29" max="29" width="12.375" style="13" bestFit="1" customWidth="1"/>
    <col min="30" max="30" width="13.625" style="13" customWidth="1"/>
    <col min="31" max="32" width="11.875" style="13" customWidth="1"/>
    <col min="33" max="33" width="13.625" style="13" customWidth="1"/>
    <col min="34" max="36" width="11.875" style="13" customWidth="1"/>
    <col min="37" max="1023" width="10.625" style="13" customWidth="1"/>
    <col min="1024" max="1024" width="11" customWidth="1"/>
  </cols>
  <sheetData>
    <row r="1" spans="1:1023" ht="44.1" customHeight="1" x14ac:dyDescent="0.2">
      <c r="A1" s="12"/>
      <c r="B1" s="12"/>
      <c r="C1" s="12"/>
      <c r="D1" s="12"/>
      <c r="E1" s="12"/>
      <c r="F1" s="12"/>
      <c r="G1" s="12"/>
      <c r="H1" s="12"/>
      <c r="I1" s="12"/>
      <c r="J1" s="12"/>
      <c r="K1" s="12"/>
      <c r="L1" s="12"/>
      <c r="M1" s="12"/>
      <c r="N1" s="12"/>
      <c r="O1" s="12"/>
    </row>
    <row r="2" spans="1:1023" ht="44.1" customHeight="1" x14ac:dyDescent="0.2">
      <c r="A2" s="12"/>
      <c r="B2" s="12"/>
      <c r="C2" s="12"/>
      <c r="D2" s="12"/>
      <c r="E2" s="12"/>
      <c r="F2" s="12"/>
      <c r="G2" s="12"/>
      <c r="H2" s="12"/>
      <c r="I2" s="12"/>
      <c r="J2" s="12"/>
      <c r="K2" s="12"/>
      <c r="L2" s="12"/>
      <c r="M2" s="12"/>
      <c r="N2" s="12"/>
      <c r="O2" s="12"/>
    </row>
    <row r="3" spans="1:1023" ht="44.1" customHeight="1" x14ac:dyDescent="0.2">
      <c r="A3" s="12"/>
      <c r="B3" s="12"/>
      <c r="C3" s="12"/>
      <c r="D3" s="12"/>
      <c r="E3" s="12"/>
      <c r="F3" s="12"/>
      <c r="G3" s="12"/>
      <c r="H3" s="12"/>
      <c r="I3" s="12"/>
      <c r="J3" s="12"/>
      <c r="K3" s="12"/>
      <c r="L3" s="12"/>
      <c r="M3" s="12"/>
      <c r="N3" s="12"/>
      <c r="O3" s="12"/>
    </row>
    <row r="4" spans="1:1023" ht="44.1" customHeight="1" thickBot="1" x14ac:dyDescent="0.25">
      <c r="A4" s="12"/>
      <c r="B4" s="12"/>
      <c r="C4" s="12"/>
      <c r="D4" s="12"/>
      <c r="E4" s="12"/>
      <c r="F4" s="12"/>
      <c r="G4" s="12"/>
      <c r="H4" s="12"/>
      <c r="I4" s="12"/>
      <c r="J4" s="12"/>
      <c r="K4" s="12"/>
      <c r="L4" s="12"/>
      <c r="M4" s="12"/>
      <c r="N4" s="12"/>
      <c r="O4" s="12"/>
    </row>
    <row r="5" spans="1:1023" s="14" customFormat="1" ht="44.1" customHeight="1" thickBot="1" x14ac:dyDescent="0.25">
      <c r="A5" s="403" t="s">
        <v>36</v>
      </c>
      <c r="B5" s="404"/>
      <c r="C5" s="404"/>
      <c r="D5" s="404"/>
      <c r="E5" s="405"/>
      <c r="F5" s="404"/>
      <c r="G5" s="404"/>
      <c r="H5" s="405"/>
      <c r="I5" s="405"/>
      <c r="J5" s="405"/>
      <c r="K5" s="405"/>
      <c r="L5" s="404"/>
      <c r="M5" s="404"/>
      <c r="N5" s="404"/>
      <c r="O5" s="406"/>
      <c r="P5"/>
      <c r="S5" s="26"/>
      <c r="T5" s="26"/>
      <c r="U5" s="26"/>
      <c r="V5" s="26"/>
      <c r="W5" s="26"/>
      <c r="X5" s="26"/>
      <c r="Y5" s="26"/>
      <c r="Z5" s="26"/>
      <c r="AA5" s="26"/>
      <c r="AB5" s="26"/>
      <c r="AC5" s="26"/>
      <c r="AD5" s="26"/>
      <c r="AE5" s="26"/>
      <c r="AF5" s="26"/>
      <c r="AG5" s="26"/>
      <c r="AH5" s="26"/>
      <c r="AI5" s="26"/>
    </row>
    <row r="6" spans="1:1023" s="14" customFormat="1" ht="135" customHeight="1" thickBot="1" x14ac:dyDescent="0.25">
      <c r="A6" s="407" t="s">
        <v>37</v>
      </c>
      <c r="B6" s="407"/>
      <c r="C6" s="407"/>
      <c r="D6" s="407"/>
      <c r="E6" s="408"/>
      <c r="F6" s="407" t="s">
        <v>38</v>
      </c>
      <c r="G6" s="407"/>
      <c r="H6" s="408"/>
      <c r="I6" s="408"/>
      <c r="J6" s="408"/>
      <c r="K6" s="409" t="s">
        <v>39</v>
      </c>
      <c r="L6" s="410"/>
      <c r="M6" s="410"/>
      <c r="N6" s="410"/>
      <c r="O6" s="411"/>
      <c r="P6"/>
      <c r="S6" s="26"/>
      <c r="T6" s="26"/>
      <c r="U6" s="26"/>
      <c r="V6" s="26"/>
      <c r="W6" s="26"/>
      <c r="X6" s="26"/>
      <c r="Y6" s="26"/>
      <c r="Z6" s="26"/>
      <c r="AA6" s="26"/>
      <c r="AB6" s="26"/>
      <c r="AC6" s="26"/>
      <c r="AD6" s="26"/>
      <c r="AE6" s="26"/>
      <c r="AF6" s="26"/>
      <c r="AG6" s="26"/>
      <c r="AH6" s="26"/>
      <c r="AI6" s="26"/>
    </row>
    <row r="7" spans="1:1023" ht="27" thickBot="1" x14ac:dyDescent="0.25">
      <c r="A7" s="412" t="s">
        <v>40</v>
      </c>
      <c r="B7" s="413"/>
      <c r="C7" s="413"/>
      <c r="D7" s="413"/>
      <c r="E7" s="414"/>
      <c r="F7" s="413"/>
      <c r="G7" s="413"/>
      <c r="H7" s="414"/>
      <c r="I7" s="414"/>
      <c r="J7" s="414"/>
      <c r="K7" s="414"/>
      <c r="L7" s="413"/>
      <c r="M7" s="413"/>
      <c r="N7" s="413"/>
      <c r="O7" s="415"/>
      <c r="S7" s="25"/>
      <c r="T7" s="25"/>
      <c r="U7" s="25"/>
      <c r="V7" s="25"/>
      <c r="W7" s="25"/>
      <c r="X7" s="25"/>
      <c r="Y7" s="25"/>
      <c r="Z7" s="25"/>
      <c r="AA7" s="25"/>
      <c r="AB7" s="25"/>
      <c r="AC7" s="25"/>
      <c r="AD7" s="25"/>
      <c r="AE7" s="25"/>
      <c r="AF7" s="25"/>
      <c r="AG7" s="25"/>
      <c r="AH7" s="25"/>
      <c r="AI7" s="25"/>
    </row>
    <row r="8" spans="1:1023" s="15" customFormat="1" ht="23.25" customHeight="1" x14ac:dyDescent="0.2">
      <c r="A8" s="399" t="s">
        <v>858</v>
      </c>
      <c r="B8" s="400"/>
      <c r="C8" s="400"/>
      <c r="D8" s="400"/>
      <c r="E8" s="401"/>
      <c r="F8" s="400"/>
      <c r="G8" s="400"/>
      <c r="H8" s="401"/>
      <c r="I8" s="401"/>
      <c r="J8" s="401"/>
      <c r="K8" s="401"/>
      <c r="L8" s="400"/>
      <c r="M8" s="400"/>
      <c r="N8" s="400"/>
      <c r="O8" s="402"/>
      <c r="P8"/>
      <c r="S8" s="27"/>
      <c r="T8" s="27"/>
      <c r="U8" s="27"/>
      <c r="V8" s="27"/>
      <c r="W8" s="27"/>
      <c r="X8" s="27"/>
      <c r="Y8" s="27"/>
      <c r="Z8" s="27"/>
      <c r="AA8" s="27"/>
      <c r="AB8" s="27"/>
      <c r="AC8" s="27"/>
      <c r="AD8" s="27"/>
      <c r="AE8" s="27"/>
      <c r="AF8" s="27"/>
      <c r="AG8" s="27"/>
      <c r="AH8" s="27"/>
      <c r="AI8" s="27"/>
    </row>
    <row r="9" spans="1:1023" s="15" customFormat="1" ht="20.100000000000001" customHeight="1" x14ac:dyDescent="0.2">
      <c r="A9" s="381" t="s">
        <v>41</v>
      </c>
      <c r="B9" s="382"/>
      <c r="C9" s="382"/>
      <c r="D9" s="382"/>
      <c r="E9" s="383"/>
      <c r="F9" s="382"/>
      <c r="G9" s="382"/>
      <c r="H9" s="383"/>
      <c r="I9" s="383"/>
      <c r="J9" s="383"/>
      <c r="K9" s="383"/>
      <c r="L9" s="382"/>
      <c r="M9" s="382"/>
      <c r="N9" s="382"/>
      <c r="O9" s="384"/>
      <c r="P9"/>
      <c r="S9" s="27"/>
      <c r="T9" s="27"/>
      <c r="U9" s="27"/>
      <c r="V9" s="27"/>
      <c r="W9" s="27"/>
      <c r="X9" s="27"/>
      <c r="Y9" s="27"/>
      <c r="Z9" s="27"/>
      <c r="AA9" s="27"/>
      <c r="AB9" s="27"/>
      <c r="AC9" s="27"/>
      <c r="AD9" s="27"/>
      <c r="AE9" s="27"/>
      <c r="AF9" s="27"/>
      <c r="AG9" s="27"/>
      <c r="AH9" s="27"/>
      <c r="AI9" s="27"/>
    </row>
    <row r="10" spans="1:1023" s="15" customFormat="1" ht="20.100000000000001" customHeight="1" thickBot="1" x14ac:dyDescent="0.25">
      <c r="A10" s="381"/>
      <c r="B10" s="382"/>
      <c r="C10" s="382"/>
      <c r="D10" s="382"/>
      <c r="E10" s="383"/>
      <c r="F10" s="382"/>
      <c r="G10" s="382"/>
      <c r="H10" s="383"/>
      <c r="I10" s="383"/>
      <c r="J10" s="383"/>
      <c r="K10" s="383"/>
      <c r="L10" s="382"/>
      <c r="M10" s="382"/>
      <c r="N10" s="382"/>
      <c r="O10" s="384"/>
      <c r="P10"/>
      <c r="S10" s="27"/>
      <c r="T10" s="27"/>
      <c r="U10" s="27"/>
      <c r="V10" s="27"/>
      <c r="W10" s="27"/>
      <c r="X10" s="27"/>
      <c r="Y10" s="27"/>
      <c r="Z10" s="27"/>
      <c r="AA10" s="27"/>
      <c r="AB10" s="27"/>
      <c r="AC10" s="27"/>
      <c r="AD10" s="27"/>
      <c r="AE10" s="27"/>
      <c r="AF10" s="27"/>
      <c r="AG10" s="27"/>
      <c r="AH10" s="27"/>
      <c r="AI10" s="27"/>
    </row>
    <row r="11" spans="1:1023" s="15" customFormat="1" ht="14.45" customHeight="1" x14ac:dyDescent="0.2">
      <c r="A11" s="381" t="s">
        <v>42</v>
      </c>
      <c r="B11" s="382"/>
      <c r="C11" s="382"/>
      <c r="D11" s="382"/>
      <c r="E11" s="383"/>
      <c r="F11" s="382"/>
      <c r="G11" s="382"/>
      <c r="H11" s="383"/>
      <c r="I11" s="383"/>
      <c r="J11" s="383"/>
      <c r="K11" s="383"/>
      <c r="L11" s="382"/>
      <c r="M11" s="382"/>
      <c r="N11" s="382"/>
      <c r="O11" s="384"/>
      <c r="P11"/>
      <c r="Q11" s="389" t="s">
        <v>43</v>
      </c>
      <c r="R11" s="390"/>
      <c r="S11" s="391"/>
      <c r="T11" s="391"/>
      <c r="U11" s="391"/>
      <c r="V11" s="391"/>
      <c r="W11" s="391"/>
      <c r="X11" s="391"/>
      <c r="Y11" s="391"/>
      <c r="Z11" s="391"/>
      <c r="AA11" s="391"/>
      <c r="AB11" s="391"/>
      <c r="AC11" s="391"/>
      <c r="AD11" s="391"/>
      <c r="AE11" s="391"/>
      <c r="AF11" s="391"/>
      <c r="AG11" s="391"/>
      <c r="AH11" s="391"/>
      <c r="AI11" s="392"/>
      <c r="AJ11" s="16"/>
    </row>
    <row r="12" spans="1:1023" s="15" customFormat="1" ht="15" customHeight="1" thickBot="1" x14ac:dyDescent="0.25">
      <c r="A12" s="385"/>
      <c r="B12" s="386"/>
      <c r="C12" s="386"/>
      <c r="D12" s="386"/>
      <c r="E12" s="387"/>
      <c r="F12" s="386"/>
      <c r="G12" s="386"/>
      <c r="H12" s="387"/>
      <c r="I12" s="387"/>
      <c r="J12" s="387"/>
      <c r="K12" s="387"/>
      <c r="L12" s="386"/>
      <c r="M12" s="386"/>
      <c r="N12" s="386"/>
      <c r="O12" s="388"/>
      <c r="P12"/>
      <c r="Q12" s="393"/>
      <c r="R12" s="394"/>
      <c r="S12" s="395"/>
      <c r="T12" s="395"/>
      <c r="U12" s="395"/>
      <c r="V12" s="395"/>
      <c r="W12" s="395"/>
      <c r="X12" s="395"/>
      <c r="Y12" s="395"/>
      <c r="Z12" s="395"/>
      <c r="AA12" s="395"/>
      <c r="AB12" s="395"/>
      <c r="AC12" s="395"/>
      <c r="AD12" s="395"/>
      <c r="AE12" s="395"/>
      <c r="AF12" s="395"/>
      <c r="AG12" s="395"/>
      <c r="AH12" s="395"/>
      <c r="AI12" s="396"/>
      <c r="AJ12" s="16"/>
    </row>
    <row r="13" spans="1:1023" ht="47.25" customHeight="1" thickBot="1" x14ac:dyDescent="0.25">
      <c r="A13" s="378" t="s">
        <v>44</v>
      </c>
      <c r="B13" s="378" t="s">
        <v>45</v>
      </c>
      <c r="C13" s="378"/>
      <c r="D13" s="378"/>
      <c r="E13" s="397"/>
      <c r="F13" s="378"/>
      <c r="G13" s="378" t="s">
        <v>46</v>
      </c>
      <c r="H13" s="397" t="s">
        <v>563</v>
      </c>
      <c r="I13" s="397"/>
      <c r="J13" s="397"/>
      <c r="K13" s="397"/>
      <c r="L13" s="378" t="s">
        <v>47</v>
      </c>
      <c r="M13" s="378" t="s">
        <v>48</v>
      </c>
      <c r="N13" s="378" t="s">
        <v>49</v>
      </c>
      <c r="O13" s="377" t="s">
        <v>50</v>
      </c>
      <c r="Q13" s="379" t="s">
        <v>45</v>
      </c>
      <c r="R13" s="379"/>
      <c r="S13" s="380" t="s">
        <v>51</v>
      </c>
      <c r="T13" s="380"/>
      <c r="U13" s="380"/>
      <c r="V13" s="380"/>
      <c r="W13" s="380" t="s">
        <v>52</v>
      </c>
      <c r="X13" s="380"/>
      <c r="Y13" s="380"/>
      <c r="Z13" s="380"/>
      <c r="AA13" s="380" t="s">
        <v>53</v>
      </c>
      <c r="AB13" s="380"/>
      <c r="AC13" s="380"/>
      <c r="AD13" s="380"/>
      <c r="AE13" s="380" t="s">
        <v>54</v>
      </c>
      <c r="AF13" s="380"/>
      <c r="AG13" s="380"/>
      <c r="AH13" s="380"/>
      <c r="AI13" s="371" t="s">
        <v>55</v>
      </c>
      <c r="AMI13"/>
    </row>
    <row r="14" spans="1:1023" s="15" customFormat="1" ht="63" customHeight="1" thickBot="1" x14ac:dyDescent="0.25">
      <c r="A14" s="377"/>
      <c r="B14" s="28" t="s">
        <v>56</v>
      </c>
      <c r="C14" s="28" t="s">
        <v>57</v>
      </c>
      <c r="D14" s="28" t="s">
        <v>58</v>
      </c>
      <c r="E14" s="29" t="s">
        <v>59</v>
      </c>
      <c r="F14" s="28" t="s">
        <v>60</v>
      </c>
      <c r="G14" s="398"/>
      <c r="H14" s="29" t="s">
        <v>61</v>
      </c>
      <c r="I14" s="29" t="s">
        <v>62</v>
      </c>
      <c r="J14" s="29" t="s">
        <v>63</v>
      </c>
      <c r="K14" s="29" t="s">
        <v>64</v>
      </c>
      <c r="L14" s="398"/>
      <c r="M14" s="398"/>
      <c r="N14" s="398"/>
      <c r="O14" s="378"/>
      <c r="P14"/>
      <c r="Q14" s="181" t="s">
        <v>56</v>
      </c>
      <c r="R14" s="181" t="s">
        <v>57</v>
      </c>
      <c r="S14" s="30" t="s">
        <v>65</v>
      </c>
      <c r="T14" s="30" t="s">
        <v>66</v>
      </c>
      <c r="U14" s="30" t="s">
        <v>67</v>
      </c>
      <c r="V14" s="182" t="s">
        <v>68</v>
      </c>
      <c r="W14" s="30" t="s">
        <v>69</v>
      </c>
      <c r="X14" s="30" t="s">
        <v>70</v>
      </c>
      <c r="Y14" s="30" t="s">
        <v>71</v>
      </c>
      <c r="Z14" s="182" t="s">
        <v>72</v>
      </c>
      <c r="AA14" s="30" t="s">
        <v>73</v>
      </c>
      <c r="AB14" s="30" t="s">
        <v>74</v>
      </c>
      <c r="AC14" s="30" t="s">
        <v>75</v>
      </c>
      <c r="AD14" s="182" t="s">
        <v>76</v>
      </c>
      <c r="AE14" s="30" t="s">
        <v>77</v>
      </c>
      <c r="AF14" s="30" t="s">
        <v>78</v>
      </c>
      <c r="AG14" s="30" t="s">
        <v>79</v>
      </c>
      <c r="AH14" s="182" t="s">
        <v>80</v>
      </c>
      <c r="AI14" s="371"/>
    </row>
    <row r="15" spans="1:1023" s="15" customFormat="1" ht="99.95" customHeight="1" thickBot="1" x14ac:dyDescent="0.25">
      <c r="A15" s="423" t="s">
        <v>81</v>
      </c>
      <c r="B15" s="17" t="s">
        <v>82</v>
      </c>
      <c r="C15" s="17" t="s">
        <v>83</v>
      </c>
      <c r="D15" s="18" t="s">
        <v>84</v>
      </c>
      <c r="E15" s="19">
        <f>AI15</f>
        <v>4</v>
      </c>
      <c r="F15" s="20" t="s">
        <v>85</v>
      </c>
      <c r="G15" s="21" t="s">
        <v>86</v>
      </c>
      <c r="H15" s="19">
        <f>+V15</f>
        <v>1</v>
      </c>
      <c r="I15" s="19">
        <f>+Z15</f>
        <v>1</v>
      </c>
      <c r="J15" s="19">
        <f>+AD15</f>
        <v>1</v>
      </c>
      <c r="K15" s="19">
        <f>+AH15</f>
        <v>1</v>
      </c>
      <c r="L15" s="424" t="s">
        <v>535</v>
      </c>
      <c r="M15" s="22" t="s">
        <v>549</v>
      </c>
      <c r="N15" s="21" t="s">
        <v>87</v>
      </c>
      <c r="O15" s="21" t="s">
        <v>88</v>
      </c>
      <c r="P15"/>
      <c r="Q15" s="17" t="s">
        <v>82</v>
      </c>
      <c r="R15" s="17" t="s">
        <v>83</v>
      </c>
      <c r="S15" s="23">
        <v>0</v>
      </c>
      <c r="T15" s="23">
        <v>0</v>
      </c>
      <c r="U15" s="23">
        <v>1</v>
      </c>
      <c r="V15" s="31">
        <f>+IF($D15="Porcentaje",IF(AND(S15&lt;&gt;"",T15="",U15=""),S15,IF(AND(S15&lt;&gt;"",T15&lt;&gt;"",U15=""),T15,IF(AND(S15&lt;&gt;"",T15&lt;&gt;"",U15&lt;&gt;""),U15,0))),SUM(S15:U15))</f>
        <v>1</v>
      </c>
      <c r="W15" s="23">
        <v>0</v>
      </c>
      <c r="X15" s="23">
        <v>0</v>
      </c>
      <c r="Y15" s="23">
        <v>1</v>
      </c>
      <c r="Z15" s="31">
        <f>+IF($D15="Porcentaje",IF(AND(W15&lt;&gt;"",X15="",Y15=""),W15,IF(AND(W15&lt;&gt;"",X15&lt;&gt;"",Y15=""),X15,IF(AND(W15&lt;&gt;"",X15&lt;&gt;"",Y15&lt;&gt;""),Y15,0))),SUM(W15:Y15))</f>
        <v>1</v>
      </c>
      <c r="AA15" s="23">
        <v>0</v>
      </c>
      <c r="AB15" s="23">
        <v>0</v>
      </c>
      <c r="AC15" s="23">
        <v>1</v>
      </c>
      <c r="AD15" s="31">
        <f>+IF($D15="Porcentaje",IF(AND(AA15&lt;&gt;"",AB15="",AC15=""),AA15,IF(AND(AA15&lt;&gt;"",AB15&lt;&gt;"",AC15=""),AB15,IF(AND(AA15&lt;&gt;"",AB15&lt;&gt;"",AC15&lt;&gt;""),AC15,0))),SUM(AA15:AC15))</f>
        <v>1</v>
      </c>
      <c r="AE15" s="23">
        <v>0</v>
      </c>
      <c r="AF15" s="23">
        <v>0</v>
      </c>
      <c r="AG15" s="23">
        <v>1</v>
      </c>
      <c r="AH15" s="31">
        <f>+IF($D15="Porcentaje",IF(AND(AE15&lt;&gt;"",AF15="",AG15=""),AE15,IF(AND(AE15&lt;&gt;"",AF15&lt;&gt;"",AG15=""),AF15,IF(AND(AE15&lt;&gt;"",AF15&lt;&gt;"",AG15&lt;&gt;""),AG15,0))),SUM(AE15:AG15))</f>
        <v>1</v>
      </c>
      <c r="AI15" s="31">
        <f>+IFERROR(IF(D15="Porcentaje",IF(AND(COUNT(S15:U15)&gt;=0,COUNT(W15:Y15)=0,COUNT(AA15:AC15)=0,COUNT(AE15:AG15)=0),V15,IF(AND(COUNT(S15:U15)&gt;=1,COUNT(W15:Y15)&gt;=1,COUNT(AA15:AC15)=0,COUNT(AE15:AG15)=0),Z15,IF(AND(COUNT(S15:U15)&gt;=1,COUNT(W15:Y15)&gt;=1,COUNT(AA15:AC15)&gt;=1,COUNT(AE15:AG15)=0),AD15,IF(AND(COUNT(S15:U15)&gt;=1,COUNT(W15:Y15)&gt;=1,COUNT(AA15:AC15)&gt;=1,COUNT(AE15:AG15)&gt;=1),AH15,"-")))),SUM(V15,Z15,AD15,AH15)),"-")</f>
        <v>4</v>
      </c>
    </row>
    <row r="16" spans="1:1023" s="15" customFormat="1" ht="99.95" customHeight="1" thickBot="1" x14ac:dyDescent="0.25">
      <c r="A16" s="423"/>
      <c r="B16" s="17" t="s">
        <v>89</v>
      </c>
      <c r="C16" s="17" t="s">
        <v>90</v>
      </c>
      <c r="D16" s="18" t="s">
        <v>84</v>
      </c>
      <c r="E16" s="19">
        <f>AI16</f>
        <v>4</v>
      </c>
      <c r="F16" s="20" t="s">
        <v>85</v>
      </c>
      <c r="G16" s="21" t="s">
        <v>86</v>
      </c>
      <c r="H16" s="19">
        <f t="shared" ref="H16:H29" si="0">+V16</f>
        <v>1</v>
      </c>
      <c r="I16" s="19">
        <f t="shared" ref="I16:I29" si="1">+Z16</f>
        <v>1</v>
      </c>
      <c r="J16" s="19">
        <f t="shared" ref="J16:J29" si="2">+AD16</f>
        <v>1</v>
      </c>
      <c r="K16" s="19">
        <f t="shared" ref="K16:K29" si="3">+AH16</f>
        <v>1</v>
      </c>
      <c r="L16" s="422"/>
      <c r="M16" s="22" t="s">
        <v>549</v>
      </c>
      <c r="N16" s="21" t="s">
        <v>91</v>
      </c>
      <c r="O16" s="21" t="s">
        <v>88</v>
      </c>
      <c r="P16"/>
      <c r="Q16" s="17" t="s">
        <v>89</v>
      </c>
      <c r="R16" s="17" t="s">
        <v>90</v>
      </c>
      <c r="S16" s="23">
        <v>0</v>
      </c>
      <c r="T16" s="23">
        <v>0</v>
      </c>
      <c r="U16" s="23">
        <v>1</v>
      </c>
      <c r="V16" s="31">
        <f t="shared" ref="V16:V36" si="4">+IF($D16="Porcentaje",IF(AND(S16&lt;&gt;"",T16="",U16=""),S16,IF(AND(S16&lt;&gt;"",T16&lt;&gt;"",U16=""),T16,IF(AND(S16&lt;&gt;"",T16&lt;&gt;"",U16&lt;&gt;""),U16,0))),SUM(S16:U16))</f>
        <v>1</v>
      </c>
      <c r="W16" s="23">
        <v>0</v>
      </c>
      <c r="X16" s="23">
        <v>0</v>
      </c>
      <c r="Y16" s="23">
        <v>1</v>
      </c>
      <c r="Z16" s="31">
        <f t="shared" ref="Z16:Z36" si="5">+IF($D16="Porcentaje",IF(AND(W16&lt;&gt;"",X16="",Y16=""),W16,IF(AND(W16&lt;&gt;"",X16&lt;&gt;"",Y16=""),X16,IF(AND(W16&lt;&gt;"",X16&lt;&gt;"",Y16&lt;&gt;""),Y16,0))),SUM(W16:Y16))</f>
        <v>1</v>
      </c>
      <c r="AA16" s="23">
        <v>0</v>
      </c>
      <c r="AB16" s="23">
        <v>0</v>
      </c>
      <c r="AC16" s="23">
        <v>1</v>
      </c>
      <c r="AD16" s="31">
        <f t="shared" ref="AD16:AD36" si="6">+IF($D16="Porcentaje",IF(AND(AA16&lt;&gt;"",AB16="",AC16=""),AA16,IF(AND(AA16&lt;&gt;"",AB16&lt;&gt;"",AC16=""),AB16,IF(AND(AA16&lt;&gt;"",AB16&lt;&gt;"",AC16&lt;&gt;""),AC16,0))),SUM(AA16:AC16))</f>
        <v>1</v>
      </c>
      <c r="AE16" s="23">
        <v>0</v>
      </c>
      <c r="AF16" s="23">
        <v>0</v>
      </c>
      <c r="AG16" s="23">
        <v>1</v>
      </c>
      <c r="AH16" s="31">
        <f t="shared" ref="AH16:AH36" si="7">+IF($D16="Porcentaje",IF(AND(AE16&lt;&gt;"",AF16="",AG16=""),AE16,IF(AND(AE16&lt;&gt;"",AF16&lt;&gt;"",AG16=""),AF16,IF(AND(AE16&lt;&gt;"",AF16&lt;&gt;"",AG16&lt;&gt;""),AG16,0))),SUM(AE16:AG16))</f>
        <v>1</v>
      </c>
      <c r="AI16" s="31">
        <f t="shared" ref="AI16:AI36" si="8">+IFERROR(IF(D16="Porcentaje",IF(AND(COUNT(S16:U16)&gt;=0,COUNT(W16:Y16)=0,COUNT(AA16:AC16)=0,COUNT(AE16:AG16)=0),V16,IF(AND(COUNT(S16:U16)&gt;=1,COUNT(W16:Y16)&gt;=1,COUNT(AA16:AC16)=0,COUNT(AE16:AG16)=0),Z16,IF(AND(COUNT(S16:U16)&gt;=1,COUNT(W16:Y16)&gt;=1,COUNT(AA16:AC16)&gt;=1,COUNT(AE16:AG16)=0),AD16,IF(AND(COUNT(S16:U16)&gt;=1,COUNT(W16:Y16)&gt;=1,COUNT(AA16:AC16)&gt;=1,COUNT(AE16:AG16)&gt;=1),AH16,"-")))),SUM(V16,Z16,AD16,AH16)),"-")</f>
        <v>4</v>
      </c>
    </row>
    <row r="17" spans="1:35" s="13" customFormat="1" ht="110.25" customHeight="1" thickBot="1" x14ac:dyDescent="0.25">
      <c r="A17" s="303" t="s">
        <v>92</v>
      </c>
      <c r="B17" s="17" t="s">
        <v>93</v>
      </c>
      <c r="C17" s="17" t="s">
        <v>94</v>
      </c>
      <c r="D17" s="18" t="s">
        <v>84</v>
      </c>
      <c r="E17" s="19">
        <f>AI17</f>
        <v>4</v>
      </c>
      <c r="F17" s="20" t="s">
        <v>85</v>
      </c>
      <c r="G17" s="21" t="s">
        <v>95</v>
      </c>
      <c r="H17" s="19">
        <f t="shared" si="0"/>
        <v>1</v>
      </c>
      <c r="I17" s="19">
        <f t="shared" si="1"/>
        <v>1</v>
      </c>
      <c r="J17" s="19">
        <f t="shared" si="2"/>
        <v>1</v>
      </c>
      <c r="K17" s="19">
        <f t="shared" si="3"/>
        <v>1</v>
      </c>
      <c r="L17" s="420"/>
      <c r="M17" s="22" t="s">
        <v>96</v>
      </c>
      <c r="N17" s="21" t="s">
        <v>97</v>
      </c>
      <c r="O17" s="21" t="s">
        <v>98</v>
      </c>
      <c r="P17"/>
      <c r="Q17" s="17" t="s">
        <v>93</v>
      </c>
      <c r="R17" s="17" t="s">
        <v>94</v>
      </c>
      <c r="S17" s="23">
        <v>0</v>
      </c>
      <c r="T17" s="23">
        <v>0</v>
      </c>
      <c r="U17" s="23">
        <v>1</v>
      </c>
      <c r="V17" s="31">
        <f t="shared" si="4"/>
        <v>1</v>
      </c>
      <c r="W17" s="23">
        <v>0</v>
      </c>
      <c r="X17" s="23">
        <v>0</v>
      </c>
      <c r="Y17" s="23">
        <v>1</v>
      </c>
      <c r="Z17" s="31">
        <f t="shared" si="5"/>
        <v>1</v>
      </c>
      <c r="AA17" s="23">
        <v>0</v>
      </c>
      <c r="AB17" s="23">
        <v>0</v>
      </c>
      <c r="AC17" s="23">
        <v>1</v>
      </c>
      <c r="AD17" s="31">
        <f t="shared" si="6"/>
        <v>1</v>
      </c>
      <c r="AE17" s="23">
        <v>0</v>
      </c>
      <c r="AF17" s="23">
        <v>0</v>
      </c>
      <c r="AG17" s="23">
        <v>1</v>
      </c>
      <c r="AH17" s="31">
        <f t="shared" si="7"/>
        <v>1</v>
      </c>
      <c r="AI17" s="31">
        <f t="shared" si="8"/>
        <v>4</v>
      </c>
    </row>
    <row r="18" spans="1:35" s="15" customFormat="1" ht="99.95" customHeight="1" thickBot="1" x14ac:dyDescent="0.25">
      <c r="A18" s="303" t="s">
        <v>99</v>
      </c>
      <c r="B18" s="17" t="s">
        <v>100</v>
      </c>
      <c r="C18" s="17" t="s">
        <v>94</v>
      </c>
      <c r="D18" s="18" t="s">
        <v>84</v>
      </c>
      <c r="E18" s="19">
        <f t="shared" ref="E18:E24" si="9">AI18</f>
        <v>12</v>
      </c>
      <c r="F18" s="20" t="s">
        <v>101</v>
      </c>
      <c r="G18" s="21" t="s">
        <v>102</v>
      </c>
      <c r="H18" s="19">
        <f t="shared" si="0"/>
        <v>3</v>
      </c>
      <c r="I18" s="19">
        <f t="shared" si="1"/>
        <v>3</v>
      </c>
      <c r="J18" s="19">
        <f t="shared" si="2"/>
        <v>3</v>
      </c>
      <c r="K18" s="19">
        <f t="shared" si="3"/>
        <v>3</v>
      </c>
      <c r="L18" s="22" t="s">
        <v>536</v>
      </c>
      <c r="M18" s="22" t="s">
        <v>96</v>
      </c>
      <c r="N18" s="21" t="s">
        <v>103</v>
      </c>
      <c r="O18" s="21"/>
      <c r="P18"/>
      <c r="Q18" s="17" t="s">
        <v>100</v>
      </c>
      <c r="R18" s="17" t="s">
        <v>94</v>
      </c>
      <c r="S18" s="23">
        <v>1</v>
      </c>
      <c r="T18" s="23">
        <v>1</v>
      </c>
      <c r="U18" s="23">
        <v>1</v>
      </c>
      <c r="V18" s="31">
        <f t="shared" si="4"/>
        <v>3</v>
      </c>
      <c r="W18" s="23">
        <v>1</v>
      </c>
      <c r="X18" s="23">
        <v>1</v>
      </c>
      <c r="Y18" s="23">
        <v>1</v>
      </c>
      <c r="Z18" s="31">
        <f t="shared" si="5"/>
        <v>3</v>
      </c>
      <c r="AA18" s="23">
        <v>1</v>
      </c>
      <c r="AB18" s="23">
        <v>1</v>
      </c>
      <c r="AC18" s="23">
        <v>1</v>
      </c>
      <c r="AD18" s="31">
        <f t="shared" si="6"/>
        <v>3</v>
      </c>
      <c r="AE18" s="23">
        <v>1</v>
      </c>
      <c r="AF18" s="23">
        <v>1</v>
      </c>
      <c r="AG18" s="23">
        <v>1</v>
      </c>
      <c r="AH18" s="31">
        <f t="shared" si="7"/>
        <v>3</v>
      </c>
      <c r="AI18" s="31">
        <f t="shared" si="8"/>
        <v>12</v>
      </c>
    </row>
    <row r="19" spans="1:35" s="15" customFormat="1" ht="99.95" customHeight="1" thickBot="1" x14ac:dyDescent="0.25">
      <c r="A19" s="416" t="s">
        <v>104</v>
      </c>
      <c r="B19" s="17" t="s">
        <v>105</v>
      </c>
      <c r="C19" s="17" t="s">
        <v>94</v>
      </c>
      <c r="D19" s="18" t="s">
        <v>84</v>
      </c>
      <c r="E19" s="19">
        <f t="shared" si="9"/>
        <v>12</v>
      </c>
      <c r="F19" s="20" t="s">
        <v>85</v>
      </c>
      <c r="G19" s="21" t="s">
        <v>106</v>
      </c>
      <c r="H19" s="19">
        <f t="shared" si="0"/>
        <v>3</v>
      </c>
      <c r="I19" s="19">
        <f t="shared" si="1"/>
        <v>3</v>
      </c>
      <c r="J19" s="19">
        <f t="shared" si="2"/>
        <v>3</v>
      </c>
      <c r="K19" s="19">
        <f t="shared" si="3"/>
        <v>3</v>
      </c>
      <c r="L19" s="421" t="s">
        <v>538</v>
      </c>
      <c r="M19" s="22" t="s">
        <v>96</v>
      </c>
      <c r="N19" s="24" t="s">
        <v>107</v>
      </c>
      <c r="O19" s="21"/>
      <c r="P19"/>
      <c r="Q19" s="17" t="s">
        <v>105</v>
      </c>
      <c r="R19" s="17" t="s">
        <v>94</v>
      </c>
      <c r="S19" s="23">
        <v>1</v>
      </c>
      <c r="T19" s="23">
        <v>1</v>
      </c>
      <c r="U19" s="23">
        <v>1</v>
      </c>
      <c r="V19" s="31">
        <f t="shared" si="4"/>
        <v>3</v>
      </c>
      <c r="W19" s="23">
        <v>1</v>
      </c>
      <c r="X19" s="23">
        <v>1</v>
      </c>
      <c r="Y19" s="23">
        <v>1</v>
      </c>
      <c r="Z19" s="31">
        <f t="shared" si="5"/>
        <v>3</v>
      </c>
      <c r="AA19" s="23">
        <v>1</v>
      </c>
      <c r="AB19" s="23">
        <v>1</v>
      </c>
      <c r="AC19" s="23">
        <v>1</v>
      </c>
      <c r="AD19" s="31">
        <f t="shared" si="6"/>
        <v>3</v>
      </c>
      <c r="AE19" s="23">
        <v>1</v>
      </c>
      <c r="AF19" s="23">
        <v>1</v>
      </c>
      <c r="AG19" s="23">
        <v>1</v>
      </c>
      <c r="AH19" s="31">
        <f t="shared" si="7"/>
        <v>3</v>
      </c>
      <c r="AI19" s="31">
        <f t="shared" si="8"/>
        <v>12</v>
      </c>
    </row>
    <row r="20" spans="1:35" s="15" customFormat="1" ht="99.95" customHeight="1" thickBot="1" x14ac:dyDescent="0.25">
      <c r="A20" s="417"/>
      <c r="B20" s="17" t="s">
        <v>108</v>
      </c>
      <c r="C20" s="17" t="s">
        <v>94</v>
      </c>
      <c r="D20" s="18" t="s">
        <v>84</v>
      </c>
      <c r="E20" s="19">
        <f t="shared" si="9"/>
        <v>12</v>
      </c>
      <c r="F20" s="20" t="s">
        <v>85</v>
      </c>
      <c r="G20" s="21" t="s">
        <v>109</v>
      </c>
      <c r="H20" s="19">
        <f t="shared" si="0"/>
        <v>3</v>
      </c>
      <c r="I20" s="19">
        <f t="shared" si="1"/>
        <v>3</v>
      </c>
      <c r="J20" s="19">
        <f t="shared" si="2"/>
        <v>3</v>
      </c>
      <c r="K20" s="19">
        <f t="shared" si="3"/>
        <v>3</v>
      </c>
      <c r="L20" s="422"/>
      <c r="M20" s="22" t="s">
        <v>537</v>
      </c>
      <c r="N20" s="21" t="s">
        <v>110</v>
      </c>
      <c r="O20" s="21"/>
      <c r="P20"/>
      <c r="Q20" s="17" t="s">
        <v>108</v>
      </c>
      <c r="R20" s="17" t="s">
        <v>94</v>
      </c>
      <c r="S20" s="23">
        <v>1</v>
      </c>
      <c r="T20" s="23">
        <v>1</v>
      </c>
      <c r="U20" s="23">
        <v>1</v>
      </c>
      <c r="V20" s="31">
        <f t="shared" si="4"/>
        <v>3</v>
      </c>
      <c r="W20" s="23">
        <v>1</v>
      </c>
      <c r="X20" s="23">
        <v>1</v>
      </c>
      <c r="Y20" s="23">
        <v>1</v>
      </c>
      <c r="Z20" s="31">
        <f t="shared" si="5"/>
        <v>3</v>
      </c>
      <c r="AA20" s="23">
        <v>1</v>
      </c>
      <c r="AB20" s="23">
        <v>1</v>
      </c>
      <c r="AC20" s="23">
        <v>1</v>
      </c>
      <c r="AD20" s="31">
        <f t="shared" si="6"/>
        <v>3</v>
      </c>
      <c r="AE20" s="23">
        <v>1</v>
      </c>
      <c r="AF20" s="23">
        <v>1</v>
      </c>
      <c r="AG20" s="23">
        <v>1</v>
      </c>
      <c r="AH20" s="31">
        <f t="shared" si="7"/>
        <v>3</v>
      </c>
      <c r="AI20" s="31">
        <f t="shared" si="8"/>
        <v>12</v>
      </c>
    </row>
    <row r="21" spans="1:35" s="15" customFormat="1" ht="99.95" customHeight="1" thickBot="1" x14ac:dyDescent="0.25">
      <c r="A21" s="417"/>
      <c r="B21" s="17" t="s">
        <v>111</v>
      </c>
      <c r="C21" s="17" t="s">
        <v>94</v>
      </c>
      <c r="D21" s="18" t="s">
        <v>84</v>
      </c>
      <c r="E21" s="19">
        <f t="shared" si="9"/>
        <v>12</v>
      </c>
      <c r="F21" s="20" t="s">
        <v>85</v>
      </c>
      <c r="G21" s="21" t="s">
        <v>112</v>
      </c>
      <c r="H21" s="19">
        <f t="shared" si="0"/>
        <v>3</v>
      </c>
      <c r="I21" s="19">
        <f t="shared" si="1"/>
        <v>3</v>
      </c>
      <c r="J21" s="19">
        <f t="shared" si="2"/>
        <v>3</v>
      </c>
      <c r="K21" s="19">
        <f t="shared" si="3"/>
        <v>3</v>
      </c>
      <c r="L21" s="422"/>
      <c r="M21" s="22" t="s">
        <v>539</v>
      </c>
      <c r="N21" s="21" t="s">
        <v>113</v>
      </c>
      <c r="O21" s="21"/>
      <c r="P21"/>
      <c r="Q21" s="17" t="s">
        <v>111</v>
      </c>
      <c r="R21" s="17" t="s">
        <v>94</v>
      </c>
      <c r="S21" s="23">
        <v>1</v>
      </c>
      <c r="T21" s="23">
        <v>1</v>
      </c>
      <c r="U21" s="23">
        <v>1</v>
      </c>
      <c r="V21" s="31">
        <f t="shared" si="4"/>
        <v>3</v>
      </c>
      <c r="W21" s="23">
        <v>1</v>
      </c>
      <c r="X21" s="23">
        <v>1</v>
      </c>
      <c r="Y21" s="23">
        <v>1</v>
      </c>
      <c r="Z21" s="31">
        <f t="shared" si="5"/>
        <v>3</v>
      </c>
      <c r="AA21" s="23">
        <v>1</v>
      </c>
      <c r="AB21" s="23">
        <v>1</v>
      </c>
      <c r="AC21" s="23">
        <v>1</v>
      </c>
      <c r="AD21" s="31">
        <f t="shared" si="6"/>
        <v>3</v>
      </c>
      <c r="AE21" s="23">
        <v>1</v>
      </c>
      <c r="AF21" s="23">
        <v>1</v>
      </c>
      <c r="AG21" s="23">
        <v>1</v>
      </c>
      <c r="AH21" s="31">
        <f t="shared" si="7"/>
        <v>3</v>
      </c>
      <c r="AI21" s="31">
        <f t="shared" si="8"/>
        <v>12</v>
      </c>
    </row>
    <row r="22" spans="1:35" s="15" customFormat="1" ht="99.95" customHeight="1" thickBot="1" x14ac:dyDescent="0.25">
      <c r="A22" s="418"/>
      <c r="B22" s="17" t="s">
        <v>114</v>
      </c>
      <c r="C22" s="17" t="s">
        <v>94</v>
      </c>
      <c r="D22" s="18" t="s">
        <v>84</v>
      </c>
      <c r="E22" s="19">
        <f t="shared" si="9"/>
        <v>12</v>
      </c>
      <c r="F22" s="20" t="s">
        <v>85</v>
      </c>
      <c r="G22" s="24" t="s">
        <v>115</v>
      </c>
      <c r="H22" s="19">
        <f t="shared" si="0"/>
        <v>3</v>
      </c>
      <c r="I22" s="19">
        <f t="shared" si="1"/>
        <v>3</v>
      </c>
      <c r="J22" s="19">
        <f t="shared" si="2"/>
        <v>3</v>
      </c>
      <c r="K22" s="19">
        <f t="shared" si="3"/>
        <v>3</v>
      </c>
      <c r="L22" s="420"/>
      <c r="M22" s="22" t="s">
        <v>540</v>
      </c>
      <c r="N22" s="24" t="s">
        <v>113</v>
      </c>
      <c r="O22" s="21"/>
      <c r="P22"/>
      <c r="Q22" s="17" t="s">
        <v>114</v>
      </c>
      <c r="R22" s="17" t="s">
        <v>94</v>
      </c>
      <c r="S22" s="23">
        <v>1</v>
      </c>
      <c r="T22" s="23">
        <v>1</v>
      </c>
      <c r="U22" s="23">
        <v>1</v>
      </c>
      <c r="V22" s="31">
        <f t="shared" si="4"/>
        <v>3</v>
      </c>
      <c r="W22" s="23">
        <v>1</v>
      </c>
      <c r="X22" s="23">
        <v>1</v>
      </c>
      <c r="Y22" s="23">
        <v>1</v>
      </c>
      <c r="Z22" s="31">
        <f t="shared" si="5"/>
        <v>3</v>
      </c>
      <c r="AA22" s="23">
        <v>1</v>
      </c>
      <c r="AB22" s="23">
        <v>1</v>
      </c>
      <c r="AC22" s="23">
        <v>1</v>
      </c>
      <c r="AD22" s="31">
        <f t="shared" si="6"/>
        <v>3</v>
      </c>
      <c r="AE22" s="23">
        <v>1</v>
      </c>
      <c r="AF22" s="23">
        <v>1</v>
      </c>
      <c r="AG22" s="23">
        <v>1</v>
      </c>
      <c r="AH22" s="31">
        <f t="shared" si="7"/>
        <v>3</v>
      </c>
      <c r="AI22" s="31">
        <f t="shared" si="8"/>
        <v>12</v>
      </c>
    </row>
    <row r="23" spans="1:35" s="15" customFormat="1" ht="120" customHeight="1" thickBot="1" x14ac:dyDescent="0.25">
      <c r="A23" s="416" t="s">
        <v>116</v>
      </c>
      <c r="B23" s="17" t="s">
        <v>117</v>
      </c>
      <c r="C23" s="17" t="s">
        <v>94</v>
      </c>
      <c r="D23" s="18" t="s">
        <v>84</v>
      </c>
      <c r="E23" s="19">
        <f t="shared" si="9"/>
        <v>12</v>
      </c>
      <c r="F23" s="20" t="s">
        <v>85</v>
      </c>
      <c r="G23" s="24" t="s">
        <v>118</v>
      </c>
      <c r="H23" s="19">
        <f t="shared" si="0"/>
        <v>3</v>
      </c>
      <c r="I23" s="19">
        <f t="shared" si="1"/>
        <v>3</v>
      </c>
      <c r="J23" s="19">
        <f t="shared" si="2"/>
        <v>3</v>
      </c>
      <c r="K23" s="19">
        <f t="shared" si="3"/>
        <v>3</v>
      </c>
      <c r="L23" s="22" t="s">
        <v>532</v>
      </c>
      <c r="M23" s="22" t="s">
        <v>549</v>
      </c>
      <c r="N23" s="24" t="s">
        <v>119</v>
      </c>
      <c r="O23" s="21"/>
      <c r="P23"/>
      <c r="Q23" s="17" t="s">
        <v>117</v>
      </c>
      <c r="R23" s="17" t="s">
        <v>94</v>
      </c>
      <c r="S23" s="23">
        <v>1</v>
      </c>
      <c r="T23" s="23">
        <v>1</v>
      </c>
      <c r="U23" s="23">
        <v>1</v>
      </c>
      <c r="V23" s="31">
        <f t="shared" si="4"/>
        <v>3</v>
      </c>
      <c r="W23" s="23">
        <v>1</v>
      </c>
      <c r="X23" s="23">
        <v>1</v>
      </c>
      <c r="Y23" s="23">
        <v>1</v>
      </c>
      <c r="Z23" s="31">
        <f t="shared" si="5"/>
        <v>3</v>
      </c>
      <c r="AA23" s="23">
        <v>1</v>
      </c>
      <c r="AB23" s="23">
        <v>1</v>
      </c>
      <c r="AC23" s="23">
        <v>1</v>
      </c>
      <c r="AD23" s="31">
        <f t="shared" si="6"/>
        <v>3</v>
      </c>
      <c r="AE23" s="23">
        <v>1</v>
      </c>
      <c r="AF23" s="23">
        <v>1</v>
      </c>
      <c r="AG23" s="23">
        <v>1</v>
      </c>
      <c r="AH23" s="31">
        <f t="shared" si="7"/>
        <v>3</v>
      </c>
      <c r="AI23" s="31">
        <f t="shared" si="8"/>
        <v>12</v>
      </c>
    </row>
    <row r="24" spans="1:35" s="15" customFormat="1" ht="99.95" customHeight="1" thickBot="1" x14ac:dyDescent="0.25">
      <c r="A24" s="417"/>
      <c r="B24" s="17" t="s">
        <v>120</v>
      </c>
      <c r="C24" s="17" t="s">
        <v>121</v>
      </c>
      <c r="D24" s="18" t="s">
        <v>84</v>
      </c>
      <c r="E24" s="19">
        <f t="shared" si="9"/>
        <v>12</v>
      </c>
      <c r="F24" s="20" t="s">
        <v>85</v>
      </c>
      <c r="G24" s="21" t="s">
        <v>122</v>
      </c>
      <c r="H24" s="19">
        <f t="shared" si="0"/>
        <v>3</v>
      </c>
      <c r="I24" s="19">
        <f t="shared" si="1"/>
        <v>3</v>
      </c>
      <c r="J24" s="19">
        <f t="shared" si="2"/>
        <v>3</v>
      </c>
      <c r="K24" s="19">
        <f t="shared" si="3"/>
        <v>3</v>
      </c>
      <c r="L24" s="22" t="s">
        <v>531</v>
      </c>
      <c r="M24" s="22" t="s">
        <v>540</v>
      </c>
      <c r="N24" s="21" t="s">
        <v>123</v>
      </c>
      <c r="O24" s="21" t="s">
        <v>124</v>
      </c>
      <c r="P24"/>
      <c r="Q24" s="17" t="s">
        <v>120</v>
      </c>
      <c r="R24" s="17" t="s">
        <v>121</v>
      </c>
      <c r="S24" s="23">
        <v>1</v>
      </c>
      <c r="T24" s="23">
        <v>1</v>
      </c>
      <c r="U24" s="23">
        <v>1</v>
      </c>
      <c r="V24" s="31">
        <f t="shared" si="4"/>
        <v>3</v>
      </c>
      <c r="W24" s="23">
        <v>1</v>
      </c>
      <c r="X24" s="23">
        <v>1</v>
      </c>
      <c r="Y24" s="23">
        <v>1</v>
      </c>
      <c r="Z24" s="31">
        <f t="shared" si="5"/>
        <v>3</v>
      </c>
      <c r="AA24" s="23">
        <v>1</v>
      </c>
      <c r="AB24" s="23">
        <v>1</v>
      </c>
      <c r="AC24" s="23">
        <v>1</v>
      </c>
      <c r="AD24" s="31">
        <f t="shared" si="6"/>
        <v>3</v>
      </c>
      <c r="AE24" s="23">
        <v>1</v>
      </c>
      <c r="AF24" s="23">
        <v>1</v>
      </c>
      <c r="AG24" s="23">
        <v>1</v>
      </c>
      <c r="AH24" s="31">
        <f t="shared" si="7"/>
        <v>3</v>
      </c>
      <c r="AI24" s="31">
        <f t="shared" si="8"/>
        <v>12</v>
      </c>
    </row>
    <row r="25" spans="1:35" s="15" customFormat="1" ht="99.95" customHeight="1" thickBot="1" x14ac:dyDescent="0.25">
      <c r="A25" s="417"/>
      <c r="B25" s="17" t="s">
        <v>125</v>
      </c>
      <c r="C25" s="17" t="s">
        <v>126</v>
      </c>
      <c r="D25" s="18" t="s">
        <v>84</v>
      </c>
      <c r="E25" s="19">
        <f t="shared" ref="E25:E36" si="10">+AI25</f>
        <v>1</v>
      </c>
      <c r="F25" s="20" t="s">
        <v>85</v>
      </c>
      <c r="G25" s="24" t="s">
        <v>127</v>
      </c>
      <c r="H25" s="19">
        <f t="shared" si="0"/>
        <v>0</v>
      </c>
      <c r="I25" s="19">
        <f t="shared" si="1"/>
        <v>0</v>
      </c>
      <c r="J25" s="19">
        <f t="shared" si="2"/>
        <v>0</v>
      </c>
      <c r="K25" s="19">
        <f t="shared" si="3"/>
        <v>1</v>
      </c>
      <c r="L25" s="22" t="s">
        <v>532</v>
      </c>
      <c r="M25" s="22" t="s">
        <v>549</v>
      </c>
      <c r="N25" s="24" t="s">
        <v>128</v>
      </c>
      <c r="O25" s="21" t="s">
        <v>88</v>
      </c>
      <c r="P25"/>
      <c r="Q25" s="17" t="s">
        <v>125</v>
      </c>
      <c r="R25" s="17" t="s">
        <v>126</v>
      </c>
      <c r="S25" s="23">
        <v>0</v>
      </c>
      <c r="T25" s="23">
        <v>0</v>
      </c>
      <c r="U25" s="23">
        <v>0</v>
      </c>
      <c r="V25" s="31">
        <f t="shared" si="4"/>
        <v>0</v>
      </c>
      <c r="W25" s="23">
        <v>0</v>
      </c>
      <c r="X25" s="23">
        <v>0</v>
      </c>
      <c r="Y25" s="23">
        <v>0</v>
      </c>
      <c r="Z25" s="31">
        <f t="shared" si="5"/>
        <v>0</v>
      </c>
      <c r="AA25" s="23">
        <v>0</v>
      </c>
      <c r="AB25" s="23">
        <v>0</v>
      </c>
      <c r="AC25" s="23">
        <v>0</v>
      </c>
      <c r="AD25" s="31">
        <f t="shared" si="6"/>
        <v>0</v>
      </c>
      <c r="AE25" s="23">
        <v>0</v>
      </c>
      <c r="AF25" s="23">
        <v>0</v>
      </c>
      <c r="AG25" s="23">
        <v>1</v>
      </c>
      <c r="AH25" s="31">
        <f t="shared" si="7"/>
        <v>1</v>
      </c>
      <c r="AI25" s="31">
        <f t="shared" si="8"/>
        <v>1</v>
      </c>
    </row>
    <row r="26" spans="1:35" s="15" customFormat="1" ht="99.95" customHeight="1" thickBot="1" x14ac:dyDescent="0.25">
      <c r="A26" s="417"/>
      <c r="B26" s="17" t="s">
        <v>129</v>
      </c>
      <c r="C26" s="17" t="s">
        <v>130</v>
      </c>
      <c r="D26" s="18" t="s">
        <v>84</v>
      </c>
      <c r="E26" s="19">
        <f t="shared" si="10"/>
        <v>12</v>
      </c>
      <c r="F26" s="20" t="s">
        <v>85</v>
      </c>
      <c r="G26" s="24" t="s">
        <v>131</v>
      </c>
      <c r="H26" s="19">
        <f t="shared" si="0"/>
        <v>3</v>
      </c>
      <c r="I26" s="19">
        <f t="shared" si="1"/>
        <v>3</v>
      </c>
      <c r="J26" s="19">
        <f t="shared" si="2"/>
        <v>3</v>
      </c>
      <c r="K26" s="19">
        <f t="shared" si="3"/>
        <v>3</v>
      </c>
      <c r="L26" s="22" t="s">
        <v>531</v>
      </c>
      <c r="M26" s="22" t="s">
        <v>534</v>
      </c>
      <c r="N26" s="21" t="s">
        <v>132</v>
      </c>
      <c r="O26" s="21" t="s">
        <v>545</v>
      </c>
      <c r="P26"/>
      <c r="Q26" s="17" t="s">
        <v>129</v>
      </c>
      <c r="R26" s="17" t="s">
        <v>130</v>
      </c>
      <c r="S26" s="23">
        <v>1</v>
      </c>
      <c r="T26" s="23">
        <v>1</v>
      </c>
      <c r="U26" s="23">
        <v>1</v>
      </c>
      <c r="V26" s="31">
        <f t="shared" si="4"/>
        <v>3</v>
      </c>
      <c r="W26" s="23">
        <v>1</v>
      </c>
      <c r="X26" s="23">
        <v>1</v>
      </c>
      <c r="Y26" s="23">
        <v>1</v>
      </c>
      <c r="Z26" s="31">
        <f t="shared" si="5"/>
        <v>3</v>
      </c>
      <c r="AA26" s="23">
        <v>1</v>
      </c>
      <c r="AB26" s="23">
        <v>1</v>
      </c>
      <c r="AC26" s="23">
        <v>1</v>
      </c>
      <c r="AD26" s="31">
        <f t="shared" si="6"/>
        <v>3</v>
      </c>
      <c r="AE26" s="23">
        <v>1</v>
      </c>
      <c r="AF26" s="23">
        <v>1</v>
      </c>
      <c r="AG26" s="23">
        <v>1</v>
      </c>
      <c r="AH26" s="31">
        <f t="shared" si="7"/>
        <v>3</v>
      </c>
      <c r="AI26" s="31">
        <f t="shared" si="8"/>
        <v>12</v>
      </c>
    </row>
    <row r="27" spans="1:35" s="15" customFormat="1" ht="114.75" customHeight="1" thickBot="1" x14ac:dyDescent="0.25">
      <c r="A27" s="417"/>
      <c r="B27" s="17" t="s">
        <v>133</v>
      </c>
      <c r="C27" s="17" t="s">
        <v>94</v>
      </c>
      <c r="D27" s="18" t="s">
        <v>84</v>
      </c>
      <c r="E27" s="19">
        <f t="shared" si="10"/>
        <v>12</v>
      </c>
      <c r="F27" s="20" t="s">
        <v>85</v>
      </c>
      <c r="G27" s="24" t="s">
        <v>134</v>
      </c>
      <c r="H27" s="19">
        <f t="shared" si="0"/>
        <v>3</v>
      </c>
      <c r="I27" s="19">
        <f t="shared" si="1"/>
        <v>3</v>
      </c>
      <c r="J27" s="19">
        <f t="shared" si="2"/>
        <v>3</v>
      </c>
      <c r="K27" s="19">
        <f t="shared" si="3"/>
        <v>3</v>
      </c>
      <c r="L27" s="419" t="s">
        <v>533</v>
      </c>
      <c r="M27" s="22" t="s">
        <v>534</v>
      </c>
      <c r="N27" s="24" t="s">
        <v>135</v>
      </c>
      <c r="O27" s="21"/>
      <c r="P27"/>
      <c r="Q27" s="17" t="s">
        <v>133</v>
      </c>
      <c r="R27" s="17" t="s">
        <v>94</v>
      </c>
      <c r="S27" s="23">
        <v>1</v>
      </c>
      <c r="T27" s="23">
        <v>1</v>
      </c>
      <c r="U27" s="23">
        <v>1</v>
      </c>
      <c r="V27" s="31">
        <f t="shared" si="4"/>
        <v>3</v>
      </c>
      <c r="W27" s="23">
        <v>1</v>
      </c>
      <c r="X27" s="23">
        <v>1</v>
      </c>
      <c r="Y27" s="23">
        <v>1</v>
      </c>
      <c r="Z27" s="31">
        <f t="shared" si="5"/>
        <v>3</v>
      </c>
      <c r="AA27" s="23">
        <v>1</v>
      </c>
      <c r="AB27" s="23">
        <v>1</v>
      </c>
      <c r="AC27" s="23">
        <v>1</v>
      </c>
      <c r="AD27" s="31">
        <f t="shared" si="6"/>
        <v>3</v>
      </c>
      <c r="AE27" s="23">
        <v>1</v>
      </c>
      <c r="AF27" s="23">
        <v>1</v>
      </c>
      <c r="AG27" s="23">
        <v>1</v>
      </c>
      <c r="AH27" s="31">
        <f t="shared" si="7"/>
        <v>3</v>
      </c>
      <c r="AI27" s="31">
        <f t="shared" si="8"/>
        <v>12</v>
      </c>
    </row>
    <row r="28" spans="1:35" s="15" customFormat="1" ht="111.75" customHeight="1" thickBot="1" x14ac:dyDescent="0.25">
      <c r="A28" s="417"/>
      <c r="B28" s="17" t="s">
        <v>136</v>
      </c>
      <c r="C28" s="17" t="s">
        <v>94</v>
      </c>
      <c r="D28" s="18" t="s">
        <v>84</v>
      </c>
      <c r="E28" s="19">
        <f t="shared" si="10"/>
        <v>12</v>
      </c>
      <c r="F28" s="20" t="s">
        <v>85</v>
      </c>
      <c r="G28" s="24" t="s">
        <v>137</v>
      </c>
      <c r="H28" s="19">
        <f t="shared" si="0"/>
        <v>3</v>
      </c>
      <c r="I28" s="19">
        <f t="shared" si="1"/>
        <v>3</v>
      </c>
      <c r="J28" s="19">
        <f t="shared" si="2"/>
        <v>3</v>
      </c>
      <c r="K28" s="19">
        <f t="shared" si="3"/>
        <v>3</v>
      </c>
      <c r="L28" s="420"/>
      <c r="M28" s="17" t="s">
        <v>96</v>
      </c>
      <c r="N28" s="24" t="s">
        <v>138</v>
      </c>
      <c r="O28" s="21" t="s">
        <v>544</v>
      </c>
      <c r="P28"/>
      <c r="Q28" s="17" t="s">
        <v>136</v>
      </c>
      <c r="R28" s="17" t="s">
        <v>94</v>
      </c>
      <c r="S28" s="23">
        <v>1</v>
      </c>
      <c r="T28" s="23">
        <v>1</v>
      </c>
      <c r="U28" s="23">
        <v>1</v>
      </c>
      <c r="V28" s="31">
        <f t="shared" si="4"/>
        <v>3</v>
      </c>
      <c r="W28" s="23">
        <v>1</v>
      </c>
      <c r="X28" s="23">
        <v>1</v>
      </c>
      <c r="Y28" s="23">
        <v>1</v>
      </c>
      <c r="Z28" s="31">
        <f t="shared" si="5"/>
        <v>3</v>
      </c>
      <c r="AA28" s="23">
        <v>1</v>
      </c>
      <c r="AB28" s="23">
        <v>1</v>
      </c>
      <c r="AC28" s="23">
        <v>1</v>
      </c>
      <c r="AD28" s="31">
        <f t="shared" si="6"/>
        <v>3</v>
      </c>
      <c r="AE28" s="23">
        <v>1</v>
      </c>
      <c r="AF28" s="23">
        <v>1</v>
      </c>
      <c r="AG28" s="23">
        <v>1</v>
      </c>
      <c r="AH28" s="31">
        <f t="shared" si="7"/>
        <v>3</v>
      </c>
      <c r="AI28" s="31">
        <f t="shared" si="8"/>
        <v>12</v>
      </c>
    </row>
    <row r="29" spans="1:35" s="15" customFormat="1" ht="112.5" customHeight="1" thickBot="1" x14ac:dyDescent="0.25">
      <c r="A29" s="417"/>
      <c r="B29" s="17" t="s">
        <v>139</v>
      </c>
      <c r="C29" s="17" t="s">
        <v>140</v>
      </c>
      <c r="D29" s="18" t="s">
        <v>84</v>
      </c>
      <c r="E29" s="19">
        <f t="shared" si="10"/>
        <v>12</v>
      </c>
      <c r="F29" s="20" t="s">
        <v>85</v>
      </c>
      <c r="G29" s="24" t="s">
        <v>141</v>
      </c>
      <c r="H29" s="19">
        <f t="shared" si="0"/>
        <v>3</v>
      </c>
      <c r="I29" s="19">
        <f t="shared" si="1"/>
        <v>3</v>
      </c>
      <c r="J29" s="19">
        <f t="shared" si="2"/>
        <v>3</v>
      </c>
      <c r="K29" s="19">
        <f t="shared" si="3"/>
        <v>3</v>
      </c>
      <c r="L29" s="22" t="s">
        <v>531</v>
      </c>
      <c r="M29" s="17" t="s">
        <v>96</v>
      </c>
      <c r="N29" s="24" t="s">
        <v>142</v>
      </c>
      <c r="O29" s="21" t="s">
        <v>143</v>
      </c>
      <c r="P29"/>
      <c r="Q29" s="17" t="s">
        <v>139</v>
      </c>
      <c r="R29" s="17" t="s">
        <v>140</v>
      </c>
      <c r="S29" s="23">
        <v>1</v>
      </c>
      <c r="T29" s="23">
        <v>1</v>
      </c>
      <c r="U29" s="23">
        <v>1</v>
      </c>
      <c r="V29" s="31">
        <f t="shared" si="4"/>
        <v>3</v>
      </c>
      <c r="W29" s="23">
        <v>1</v>
      </c>
      <c r="X29" s="23">
        <v>1</v>
      </c>
      <c r="Y29" s="23">
        <v>1</v>
      </c>
      <c r="Z29" s="31">
        <f t="shared" si="5"/>
        <v>3</v>
      </c>
      <c r="AA29" s="23">
        <v>1</v>
      </c>
      <c r="AB29" s="23">
        <v>1</v>
      </c>
      <c r="AC29" s="23">
        <v>1</v>
      </c>
      <c r="AD29" s="31">
        <f t="shared" si="6"/>
        <v>3</v>
      </c>
      <c r="AE29" s="23">
        <v>1</v>
      </c>
      <c r="AF29" s="23">
        <v>1</v>
      </c>
      <c r="AG29" s="23">
        <v>1</v>
      </c>
      <c r="AH29" s="31">
        <f t="shared" si="7"/>
        <v>3</v>
      </c>
      <c r="AI29" s="31">
        <f t="shared" si="8"/>
        <v>12</v>
      </c>
    </row>
    <row r="30" spans="1:35" s="13" customFormat="1" ht="135" customHeight="1" thickBot="1" x14ac:dyDescent="0.25">
      <c r="A30" s="417"/>
      <c r="B30" s="17" t="s">
        <v>144</v>
      </c>
      <c r="C30" s="17" t="s">
        <v>145</v>
      </c>
      <c r="D30" s="18" t="s">
        <v>84</v>
      </c>
      <c r="E30" s="19">
        <f t="shared" si="10"/>
        <v>12</v>
      </c>
      <c r="F30" s="20" t="s">
        <v>85</v>
      </c>
      <c r="G30" s="24" t="s">
        <v>146</v>
      </c>
      <c r="H30" s="19">
        <f>+V30</f>
        <v>3</v>
      </c>
      <c r="I30" s="19">
        <f>+Z30</f>
        <v>3</v>
      </c>
      <c r="J30" s="19">
        <f>+AD30</f>
        <v>3</v>
      </c>
      <c r="K30" s="19">
        <f>+AH30</f>
        <v>3</v>
      </c>
      <c r="L30" s="22" t="s">
        <v>533</v>
      </c>
      <c r="M30" s="17" t="s">
        <v>96</v>
      </c>
      <c r="N30" s="24" t="s">
        <v>147</v>
      </c>
      <c r="O30" s="21" t="s">
        <v>143</v>
      </c>
      <c r="P30"/>
      <c r="Q30" s="17" t="s">
        <v>144</v>
      </c>
      <c r="R30" s="17" t="s">
        <v>145</v>
      </c>
      <c r="S30" s="23">
        <v>1</v>
      </c>
      <c r="T30" s="23">
        <v>1</v>
      </c>
      <c r="U30" s="23">
        <v>1</v>
      </c>
      <c r="V30" s="31">
        <f t="shared" si="4"/>
        <v>3</v>
      </c>
      <c r="W30" s="23">
        <v>1</v>
      </c>
      <c r="X30" s="23">
        <v>1</v>
      </c>
      <c r="Y30" s="23">
        <v>1</v>
      </c>
      <c r="Z30" s="31">
        <f t="shared" si="5"/>
        <v>3</v>
      </c>
      <c r="AA30" s="23">
        <v>1</v>
      </c>
      <c r="AB30" s="23">
        <v>1</v>
      </c>
      <c r="AC30" s="23">
        <v>1</v>
      </c>
      <c r="AD30" s="31">
        <f t="shared" si="6"/>
        <v>3</v>
      </c>
      <c r="AE30" s="23">
        <v>1</v>
      </c>
      <c r="AF30" s="23">
        <v>1</v>
      </c>
      <c r="AG30" s="23">
        <v>1</v>
      </c>
      <c r="AH30" s="31">
        <f t="shared" si="7"/>
        <v>3</v>
      </c>
      <c r="AI30" s="31">
        <f t="shared" si="8"/>
        <v>12</v>
      </c>
    </row>
    <row r="31" spans="1:35" s="13" customFormat="1" ht="99.75" customHeight="1" thickBot="1" x14ac:dyDescent="0.25">
      <c r="A31" s="417"/>
      <c r="B31" s="17" t="s">
        <v>148</v>
      </c>
      <c r="C31" s="17" t="s">
        <v>149</v>
      </c>
      <c r="D31" s="18" t="s">
        <v>84</v>
      </c>
      <c r="E31" s="19">
        <f t="shared" si="10"/>
        <v>12</v>
      </c>
      <c r="F31" s="20" t="s">
        <v>85</v>
      </c>
      <c r="G31" s="24" t="s">
        <v>150</v>
      </c>
      <c r="H31" s="19">
        <f t="shared" ref="H31:H36" si="11">+V31</f>
        <v>3</v>
      </c>
      <c r="I31" s="19">
        <f t="shared" ref="I31:I36" si="12">+Z31</f>
        <v>3</v>
      </c>
      <c r="J31" s="19">
        <f t="shared" ref="J31:J36" si="13">+AD31</f>
        <v>3</v>
      </c>
      <c r="K31" s="19">
        <f t="shared" ref="K31:K36" si="14">+AH31</f>
        <v>3</v>
      </c>
      <c r="L31" s="22" t="s">
        <v>532</v>
      </c>
      <c r="M31" s="17" t="s">
        <v>96</v>
      </c>
      <c r="N31" s="24" t="s">
        <v>151</v>
      </c>
      <c r="O31" s="21" t="s">
        <v>543</v>
      </c>
      <c r="P31"/>
      <c r="Q31" s="17" t="s">
        <v>148</v>
      </c>
      <c r="R31" s="17" t="s">
        <v>149</v>
      </c>
      <c r="S31" s="23">
        <v>1</v>
      </c>
      <c r="T31" s="23">
        <v>1</v>
      </c>
      <c r="U31" s="23">
        <v>1</v>
      </c>
      <c r="V31" s="31">
        <f t="shared" si="4"/>
        <v>3</v>
      </c>
      <c r="W31" s="23">
        <v>1</v>
      </c>
      <c r="X31" s="23">
        <v>1</v>
      </c>
      <c r="Y31" s="23">
        <v>1</v>
      </c>
      <c r="Z31" s="31">
        <f t="shared" si="5"/>
        <v>3</v>
      </c>
      <c r="AA31" s="23">
        <v>1</v>
      </c>
      <c r="AB31" s="23">
        <v>1</v>
      </c>
      <c r="AC31" s="23">
        <v>1</v>
      </c>
      <c r="AD31" s="31">
        <f t="shared" si="6"/>
        <v>3</v>
      </c>
      <c r="AE31" s="23">
        <v>1</v>
      </c>
      <c r="AF31" s="23">
        <v>1</v>
      </c>
      <c r="AG31" s="23">
        <v>1</v>
      </c>
      <c r="AH31" s="31">
        <f t="shared" si="7"/>
        <v>3</v>
      </c>
      <c r="AI31" s="31">
        <f t="shared" si="8"/>
        <v>12</v>
      </c>
    </row>
    <row r="32" spans="1:35" s="13" customFormat="1" ht="100.5" customHeight="1" thickBot="1" x14ac:dyDescent="0.25">
      <c r="A32" s="417"/>
      <c r="B32" s="17" t="s">
        <v>152</v>
      </c>
      <c r="C32" s="17" t="s">
        <v>153</v>
      </c>
      <c r="D32" s="18" t="s">
        <v>84</v>
      </c>
      <c r="E32" s="19">
        <f>+AI32</f>
        <v>12</v>
      </c>
      <c r="F32" s="20" t="s">
        <v>85</v>
      </c>
      <c r="G32" s="24" t="s">
        <v>154</v>
      </c>
      <c r="H32" s="19">
        <f t="shared" si="11"/>
        <v>3</v>
      </c>
      <c r="I32" s="19">
        <f t="shared" si="12"/>
        <v>3</v>
      </c>
      <c r="J32" s="19">
        <f t="shared" si="13"/>
        <v>3</v>
      </c>
      <c r="K32" s="19">
        <f t="shared" si="14"/>
        <v>3</v>
      </c>
      <c r="L32" s="421" t="s">
        <v>531</v>
      </c>
      <c r="M32" s="17" t="s">
        <v>96</v>
      </c>
      <c r="N32" s="24" t="s">
        <v>155</v>
      </c>
      <c r="O32" s="21" t="s">
        <v>156</v>
      </c>
      <c r="P32"/>
      <c r="Q32" s="17" t="s">
        <v>152</v>
      </c>
      <c r="R32" s="17" t="s">
        <v>153</v>
      </c>
      <c r="S32" s="23">
        <v>1</v>
      </c>
      <c r="T32" s="23">
        <v>1</v>
      </c>
      <c r="U32" s="23">
        <v>1</v>
      </c>
      <c r="V32" s="31">
        <f t="shared" si="4"/>
        <v>3</v>
      </c>
      <c r="W32" s="23">
        <v>1</v>
      </c>
      <c r="X32" s="23">
        <v>1</v>
      </c>
      <c r="Y32" s="23">
        <v>1</v>
      </c>
      <c r="Z32" s="31">
        <f t="shared" si="5"/>
        <v>3</v>
      </c>
      <c r="AA32" s="23">
        <v>1</v>
      </c>
      <c r="AB32" s="23">
        <v>1</v>
      </c>
      <c r="AC32" s="23">
        <v>1</v>
      </c>
      <c r="AD32" s="31">
        <f t="shared" si="6"/>
        <v>3</v>
      </c>
      <c r="AE32" s="23">
        <v>1</v>
      </c>
      <c r="AF32" s="23">
        <v>1</v>
      </c>
      <c r="AG32" s="23">
        <v>1</v>
      </c>
      <c r="AH32" s="31">
        <f t="shared" si="7"/>
        <v>3</v>
      </c>
      <c r="AI32" s="31">
        <f t="shared" si="8"/>
        <v>12</v>
      </c>
    </row>
    <row r="33" spans="1:35" s="13" customFormat="1" ht="84.75" customHeight="1" thickBot="1" x14ac:dyDescent="0.25">
      <c r="A33" s="417"/>
      <c r="B33" s="17" t="s">
        <v>157</v>
      </c>
      <c r="C33" s="17" t="s">
        <v>158</v>
      </c>
      <c r="D33" s="18" t="s">
        <v>84</v>
      </c>
      <c r="E33" s="19">
        <f t="shared" si="10"/>
        <v>12</v>
      </c>
      <c r="F33" s="20" t="s">
        <v>85</v>
      </c>
      <c r="G33" s="24" t="s">
        <v>159</v>
      </c>
      <c r="H33" s="19">
        <f t="shared" si="11"/>
        <v>3</v>
      </c>
      <c r="I33" s="19">
        <f t="shared" si="12"/>
        <v>3</v>
      </c>
      <c r="J33" s="19">
        <f t="shared" si="13"/>
        <v>3</v>
      </c>
      <c r="K33" s="19">
        <f t="shared" si="14"/>
        <v>3</v>
      </c>
      <c r="L33" s="422"/>
      <c r="M33" s="17" t="s">
        <v>96</v>
      </c>
      <c r="N33" s="24" t="s">
        <v>160</v>
      </c>
      <c r="O33" s="21" t="s">
        <v>542</v>
      </c>
      <c r="P33"/>
      <c r="Q33" s="17" t="s">
        <v>157</v>
      </c>
      <c r="R33" s="17" t="s">
        <v>158</v>
      </c>
      <c r="S33" s="23">
        <v>1</v>
      </c>
      <c r="T33" s="23">
        <v>1</v>
      </c>
      <c r="U33" s="23">
        <v>1</v>
      </c>
      <c r="V33" s="31">
        <f t="shared" si="4"/>
        <v>3</v>
      </c>
      <c r="W33" s="23">
        <v>1</v>
      </c>
      <c r="X33" s="23">
        <v>1</v>
      </c>
      <c r="Y33" s="23">
        <v>1</v>
      </c>
      <c r="Z33" s="31">
        <f t="shared" si="5"/>
        <v>3</v>
      </c>
      <c r="AA33" s="23">
        <v>1</v>
      </c>
      <c r="AB33" s="23">
        <v>1</v>
      </c>
      <c r="AC33" s="23">
        <v>1</v>
      </c>
      <c r="AD33" s="31">
        <f t="shared" si="6"/>
        <v>3</v>
      </c>
      <c r="AE33" s="23">
        <v>1</v>
      </c>
      <c r="AF33" s="23">
        <v>1</v>
      </c>
      <c r="AG33" s="23">
        <v>1</v>
      </c>
      <c r="AH33" s="31">
        <f t="shared" si="7"/>
        <v>3</v>
      </c>
      <c r="AI33" s="31">
        <f t="shared" si="8"/>
        <v>12</v>
      </c>
    </row>
    <row r="34" spans="1:35" s="13" customFormat="1" ht="101.25" customHeight="1" thickBot="1" x14ac:dyDescent="0.25">
      <c r="A34" s="417"/>
      <c r="B34" s="17" t="s">
        <v>161</v>
      </c>
      <c r="C34" s="17" t="s">
        <v>162</v>
      </c>
      <c r="D34" s="18" t="s">
        <v>84</v>
      </c>
      <c r="E34" s="19">
        <f t="shared" si="10"/>
        <v>12</v>
      </c>
      <c r="F34" s="20" t="s">
        <v>85</v>
      </c>
      <c r="G34" s="24" t="s">
        <v>163</v>
      </c>
      <c r="H34" s="19">
        <f t="shared" si="11"/>
        <v>3</v>
      </c>
      <c r="I34" s="19">
        <f t="shared" si="12"/>
        <v>3</v>
      </c>
      <c r="J34" s="19">
        <f t="shared" si="13"/>
        <v>3</v>
      </c>
      <c r="K34" s="19">
        <f t="shared" si="14"/>
        <v>3</v>
      </c>
      <c r="L34" s="422"/>
      <c r="M34" s="17" t="s">
        <v>96</v>
      </c>
      <c r="N34" s="24" t="s">
        <v>113</v>
      </c>
      <c r="O34" s="21" t="s">
        <v>164</v>
      </c>
      <c r="P34"/>
      <c r="Q34" s="17" t="s">
        <v>161</v>
      </c>
      <c r="R34" s="17" t="s">
        <v>162</v>
      </c>
      <c r="S34" s="23">
        <v>1</v>
      </c>
      <c r="T34" s="23">
        <v>1</v>
      </c>
      <c r="U34" s="23">
        <v>1</v>
      </c>
      <c r="V34" s="31">
        <f t="shared" si="4"/>
        <v>3</v>
      </c>
      <c r="W34" s="23">
        <v>1</v>
      </c>
      <c r="X34" s="23">
        <v>1</v>
      </c>
      <c r="Y34" s="23">
        <v>1</v>
      </c>
      <c r="Z34" s="31">
        <f t="shared" si="5"/>
        <v>3</v>
      </c>
      <c r="AA34" s="23">
        <v>1</v>
      </c>
      <c r="AB34" s="23">
        <v>1</v>
      </c>
      <c r="AC34" s="23">
        <v>1</v>
      </c>
      <c r="AD34" s="31">
        <f t="shared" si="6"/>
        <v>3</v>
      </c>
      <c r="AE34" s="23">
        <v>1</v>
      </c>
      <c r="AF34" s="23">
        <v>1</v>
      </c>
      <c r="AG34" s="23">
        <v>1</v>
      </c>
      <c r="AH34" s="31">
        <f t="shared" si="7"/>
        <v>3</v>
      </c>
      <c r="AI34" s="31">
        <f t="shared" si="8"/>
        <v>12</v>
      </c>
    </row>
    <row r="35" spans="1:35" s="13" customFormat="1" ht="99" customHeight="1" thickBot="1" x14ac:dyDescent="0.25">
      <c r="A35" s="417"/>
      <c r="B35" s="17" t="s">
        <v>541</v>
      </c>
      <c r="C35" s="17" t="s">
        <v>546</v>
      </c>
      <c r="D35" s="18" t="s">
        <v>84</v>
      </c>
      <c r="E35" s="19">
        <f t="shared" si="10"/>
        <v>12</v>
      </c>
      <c r="F35" s="20" t="s">
        <v>85</v>
      </c>
      <c r="G35" s="21" t="s">
        <v>165</v>
      </c>
      <c r="H35" s="19">
        <f t="shared" si="11"/>
        <v>3</v>
      </c>
      <c r="I35" s="19">
        <f t="shared" si="12"/>
        <v>3</v>
      </c>
      <c r="J35" s="19">
        <f t="shared" si="13"/>
        <v>3</v>
      </c>
      <c r="K35" s="19">
        <f t="shared" si="14"/>
        <v>3</v>
      </c>
      <c r="L35" s="422"/>
      <c r="M35" s="17" t="s">
        <v>96</v>
      </c>
      <c r="N35" s="21" t="s">
        <v>166</v>
      </c>
      <c r="O35" s="21" t="s">
        <v>164</v>
      </c>
      <c r="P35"/>
      <c r="Q35" s="17" t="s">
        <v>541</v>
      </c>
      <c r="R35" s="17" t="s">
        <v>546</v>
      </c>
      <c r="S35" s="23">
        <v>1</v>
      </c>
      <c r="T35" s="23">
        <v>1</v>
      </c>
      <c r="U35" s="23">
        <v>1</v>
      </c>
      <c r="V35" s="31">
        <f t="shared" si="4"/>
        <v>3</v>
      </c>
      <c r="W35" s="23">
        <v>1</v>
      </c>
      <c r="X35" s="23">
        <v>1</v>
      </c>
      <c r="Y35" s="23">
        <v>1</v>
      </c>
      <c r="Z35" s="31">
        <f t="shared" si="5"/>
        <v>3</v>
      </c>
      <c r="AA35" s="23">
        <v>1</v>
      </c>
      <c r="AB35" s="23">
        <v>1</v>
      </c>
      <c r="AC35" s="23">
        <v>1</v>
      </c>
      <c r="AD35" s="31">
        <f t="shared" si="6"/>
        <v>3</v>
      </c>
      <c r="AE35" s="23">
        <v>1</v>
      </c>
      <c r="AF35" s="23">
        <v>1</v>
      </c>
      <c r="AG35" s="23">
        <v>1</v>
      </c>
      <c r="AH35" s="31">
        <f t="shared" si="7"/>
        <v>3</v>
      </c>
      <c r="AI35" s="31">
        <f t="shared" si="8"/>
        <v>12</v>
      </c>
    </row>
    <row r="36" spans="1:35" s="13" customFormat="1" ht="117.75" customHeight="1" thickBot="1" x14ac:dyDescent="0.25">
      <c r="A36" s="418"/>
      <c r="B36" s="17" t="s">
        <v>861</v>
      </c>
      <c r="C36" s="17" t="s">
        <v>862</v>
      </c>
      <c r="D36" s="18" t="s">
        <v>84</v>
      </c>
      <c r="E36" s="19">
        <f t="shared" si="10"/>
        <v>12</v>
      </c>
      <c r="F36" s="20" t="s">
        <v>85</v>
      </c>
      <c r="G36" s="24" t="s">
        <v>167</v>
      </c>
      <c r="H36" s="19">
        <f t="shared" si="11"/>
        <v>3</v>
      </c>
      <c r="I36" s="19">
        <f t="shared" si="12"/>
        <v>3</v>
      </c>
      <c r="J36" s="19">
        <f t="shared" si="13"/>
        <v>3</v>
      </c>
      <c r="K36" s="19">
        <f t="shared" si="14"/>
        <v>3</v>
      </c>
      <c r="L36" s="420"/>
      <c r="M36" s="17" t="s">
        <v>96</v>
      </c>
      <c r="N36" s="24" t="s">
        <v>168</v>
      </c>
      <c r="O36" s="21" t="s">
        <v>169</v>
      </c>
      <c r="P36"/>
      <c r="Q36" s="17" t="s">
        <v>861</v>
      </c>
      <c r="R36" s="17" t="s">
        <v>862</v>
      </c>
      <c r="S36" s="23">
        <v>1</v>
      </c>
      <c r="T36" s="23">
        <v>1</v>
      </c>
      <c r="U36" s="23">
        <v>1</v>
      </c>
      <c r="V36" s="31">
        <f t="shared" si="4"/>
        <v>3</v>
      </c>
      <c r="W36" s="23">
        <v>1</v>
      </c>
      <c r="X36" s="23">
        <v>1</v>
      </c>
      <c r="Y36" s="23">
        <v>1</v>
      </c>
      <c r="Z36" s="31">
        <f t="shared" si="5"/>
        <v>3</v>
      </c>
      <c r="AA36" s="23">
        <v>1</v>
      </c>
      <c r="AB36" s="23">
        <v>1</v>
      </c>
      <c r="AC36" s="23">
        <v>1</v>
      </c>
      <c r="AD36" s="31">
        <f t="shared" si="6"/>
        <v>3</v>
      </c>
      <c r="AE36" s="23">
        <v>1</v>
      </c>
      <c r="AF36" s="23">
        <v>1</v>
      </c>
      <c r="AG36" s="23">
        <v>1</v>
      </c>
      <c r="AH36" s="31">
        <f t="shared" si="7"/>
        <v>3</v>
      </c>
      <c r="AI36" s="31">
        <f t="shared" si="8"/>
        <v>12</v>
      </c>
    </row>
    <row r="37" spans="1:35" s="13" customFormat="1" ht="91.5" customHeight="1" x14ac:dyDescent="0.2">
      <c r="E37" s="25"/>
      <c r="H37" s="25"/>
      <c r="I37" s="25"/>
      <c r="J37" s="25"/>
      <c r="K37" s="25"/>
      <c r="P37"/>
      <c r="S37" s="25"/>
      <c r="T37" s="25"/>
      <c r="U37" s="25"/>
      <c r="V37" s="25"/>
      <c r="W37" s="25"/>
      <c r="X37" s="25"/>
      <c r="Y37" s="25"/>
      <c r="Z37" s="25"/>
      <c r="AA37" s="25"/>
      <c r="AB37" s="25"/>
      <c r="AC37" s="25"/>
      <c r="AD37" s="25"/>
      <c r="AE37" s="25"/>
      <c r="AF37" s="25"/>
      <c r="AG37" s="25"/>
      <c r="AH37" s="25"/>
      <c r="AI37" s="25"/>
    </row>
  </sheetData>
  <mergeCells count="30">
    <mergeCell ref="A8:O8"/>
    <mergeCell ref="A5:O5"/>
    <mergeCell ref="A6:E6"/>
    <mergeCell ref="F6:J6"/>
    <mergeCell ref="K6:O6"/>
    <mergeCell ref="A7:O7"/>
    <mergeCell ref="A9:O10"/>
    <mergeCell ref="A11:O12"/>
    <mergeCell ref="Q11:AI12"/>
    <mergeCell ref="A13:A14"/>
    <mergeCell ref="B13:F13"/>
    <mergeCell ref="G13:G14"/>
    <mergeCell ref="H13:K13"/>
    <mergeCell ref="L13:L14"/>
    <mergeCell ref="M13:M14"/>
    <mergeCell ref="N13:N14"/>
    <mergeCell ref="AI13:AI14"/>
    <mergeCell ref="S13:V13"/>
    <mergeCell ref="W13:Z13"/>
    <mergeCell ref="AA13:AD13"/>
    <mergeCell ref="AE13:AH13"/>
    <mergeCell ref="A23:A36"/>
    <mergeCell ref="L27:L28"/>
    <mergeCell ref="L32:L36"/>
    <mergeCell ref="O13:O14"/>
    <mergeCell ref="Q13:R13"/>
    <mergeCell ref="A15:A16"/>
    <mergeCell ref="L15:L17"/>
    <mergeCell ref="A19:A22"/>
    <mergeCell ref="L19:L22"/>
  </mergeCells>
  <dataValidations count="2">
    <dataValidation type="list" allowBlank="1" showInputMessage="1" showErrorMessage="1" sqref="F15:F36" xr:uid="{00000000-0002-0000-0400-000000000000}">
      <formula1>"A,B,C"</formula1>
    </dataValidation>
    <dataValidation type="list" allowBlank="1" showInputMessage="1" showErrorMessage="1" sqref="D15:D36" xr:uid="{00000000-0002-0000-0400-000001000000}">
      <formula1>"Unidad,Porcentaje,Monetario"</formula1>
    </dataValidation>
  </dataValidations>
  <pageMargins left="0.95000000000000007" right="0.32990000000000008" top="0.76380000000000003" bottom="0.77360000000000007" header="0.37010000000000004" footer="0.37990000000000007"/>
  <pageSetup scale="10" fitToWidth="0" fitToHeight="0" orientation="landscape" r:id="rId1"/>
  <headerFooter alignWithMargins="0"/>
  <colBreaks count="3" manualBreakCount="3">
    <brk id="36" max="1048575" man="1"/>
    <brk id="39" max="35" man="1"/>
    <brk id="681" max="3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5"/>
  <dimension ref="A1:AMI40"/>
  <sheetViews>
    <sheetView showGridLines="0" zoomScale="60" zoomScaleNormal="60" zoomScaleSheetLayoutView="50" workbookViewId="0"/>
  </sheetViews>
  <sheetFormatPr baseColWidth="10" defaultRowHeight="15" x14ac:dyDescent="0.2"/>
  <cols>
    <col min="1" max="1" width="25.625" style="13" customWidth="1"/>
    <col min="2" max="2" width="35.375" style="13" customWidth="1"/>
    <col min="3" max="4" width="25.625" style="13" customWidth="1"/>
    <col min="5" max="6" width="19.25" style="13" customWidth="1"/>
    <col min="7" max="7" width="37.625" style="13" customWidth="1"/>
    <col min="8" max="11" width="15.625" style="13" customWidth="1"/>
    <col min="12" max="12" width="22.125" style="13" customWidth="1"/>
    <col min="13" max="13" width="27.25" style="13" customWidth="1"/>
    <col min="14" max="15" width="31.75" style="13" customWidth="1"/>
    <col min="16" max="16" width="10.625" customWidth="1"/>
    <col min="17" max="17" width="23.875" style="13" customWidth="1"/>
    <col min="18" max="18" width="25" style="13" customWidth="1"/>
    <col min="19" max="28" width="11.875" style="13" customWidth="1"/>
    <col min="29" max="29" width="12.375" style="13" bestFit="1" customWidth="1"/>
    <col min="30" max="30" width="13.75" style="13" customWidth="1"/>
    <col min="31" max="32" width="11.875" style="13" customWidth="1"/>
    <col min="33" max="33" width="13.75" style="13" customWidth="1"/>
    <col min="34" max="36" width="11.875" style="13" customWidth="1"/>
    <col min="37" max="1023" width="10.625" style="13" customWidth="1"/>
    <col min="1024" max="1024" width="11" customWidth="1"/>
  </cols>
  <sheetData>
    <row r="1" spans="1:1023" ht="44.1" customHeight="1" x14ac:dyDescent="0.2">
      <c r="A1" s="12"/>
      <c r="B1" s="12"/>
      <c r="C1" s="12"/>
      <c r="D1" s="12"/>
      <c r="E1" s="12"/>
      <c r="F1" s="12"/>
      <c r="G1" s="12"/>
      <c r="H1" s="12"/>
      <c r="I1" s="12"/>
      <c r="J1" s="12"/>
      <c r="K1" s="12"/>
      <c r="L1" s="12"/>
      <c r="M1" s="12"/>
      <c r="N1" s="12"/>
      <c r="O1" s="12"/>
    </row>
    <row r="2" spans="1:1023" ht="44.1" customHeight="1" x14ac:dyDescent="0.2">
      <c r="A2" s="12"/>
      <c r="B2" s="12"/>
      <c r="C2" s="12"/>
      <c r="D2" s="12"/>
      <c r="E2" s="12"/>
      <c r="F2" s="12"/>
      <c r="G2" s="12"/>
      <c r="H2" s="12"/>
      <c r="I2" s="12"/>
      <c r="J2" s="12"/>
      <c r="K2" s="12"/>
      <c r="L2" s="12"/>
      <c r="M2" s="12"/>
      <c r="N2" s="12"/>
      <c r="O2" s="12"/>
    </row>
    <row r="3" spans="1:1023" ht="44.1" customHeight="1" x14ac:dyDescent="0.2">
      <c r="A3" s="12"/>
      <c r="B3" s="12"/>
      <c r="C3" s="12"/>
      <c r="D3" s="12"/>
      <c r="E3" s="12"/>
      <c r="F3" s="12"/>
      <c r="G3" s="12"/>
      <c r="H3" s="12"/>
      <c r="I3" s="12"/>
      <c r="J3" s="12"/>
      <c r="K3" s="12"/>
      <c r="L3" s="12"/>
      <c r="M3" s="12"/>
      <c r="N3" s="12"/>
      <c r="O3" s="12"/>
    </row>
    <row r="4" spans="1:1023" ht="44.1" customHeight="1" thickBot="1" x14ac:dyDescent="0.25">
      <c r="A4" s="12"/>
      <c r="B4" s="12"/>
      <c r="C4" s="12"/>
      <c r="D4" s="12"/>
      <c r="E4" s="12"/>
      <c r="F4" s="12"/>
      <c r="G4" s="12"/>
      <c r="H4" s="12"/>
      <c r="I4" s="12"/>
      <c r="J4" s="12"/>
      <c r="K4" s="12"/>
      <c r="L4" s="12"/>
      <c r="M4" s="12"/>
      <c r="N4" s="12"/>
      <c r="O4" s="12"/>
    </row>
    <row r="5" spans="1:1023" s="14" customFormat="1" ht="44.1" customHeight="1" thickBot="1" x14ac:dyDescent="0.25">
      <c r="A5" s="403" t="s">
        <v>36</v>
      </c>
      <c r="B5" s="404"/>
      <c r="C5" s="404"/>
      <c r="D5" s="404"/>
      <c r="E5" s="405"/>
      <c r="F5" s="404"/>
      <c r="G5" s="404"/>
      <c r="H5" s="405"/>
      <c r="I5" s="405"/>
      <c r="J5" s="405"/>
      <c r="K5" s="405"/>
      <c r="L5" s="404"/>
      <c r="M5" s="404"/>
      <c r="N5" s="404"/>
      <c r="O5" s="406"/>
      <c r="P5"/>
      <c r="S5" s="26"/>
      <c r="T5" s="26"/>
      <c r="U5" s="26"/>
      <c r="V5" s="26"/>
      <c r="W5" s="26"/>
      <c r="X5" s="26"/>
      <c r="Y5" s="26"/>
      <c r="Z5" s="26"/>
      <c r="AA5" s="26"/>
      <c r="AB5" s="26"/>
      <c r="AC5" s="26"/>
      <c r="AD5" s="26"/>
      <c r="AE5" s="26"/>
      <c r="AF5" s="26"/>
      <c r="AG5" s="26"/>
      <c r="AH5" s="26"/>
      <c r="AI5" s="26"/>
    </row>
    <row r="6" spans="1:1023" s="14" customFormat="1" ht="135" customHeight="1" thickBot="1" x14ac:dyDescent="0.25">
      <c r="A6" s="407" t="s">
        <v>37</v>
      </c>
      <c r="B6" s="407"/>
      <c r="C6" s="407"/>
      <c r="D6" s="407"/>
      <c r="E6" s="408"/>
      <c r="F6" s="407" t="s">
        <v>38</v>
      </c>
      <c r="G6" s="407"/>
      <c r="H6" s="408"/>
      <c r="I6" s="408"/>
      <c r="J6" s="408"/>
      <c r="K6" s="409" t="s">
        <v>39</v>
      </c>
      <c r="L6" s="410"/>
      <c r="M6" s="410"/>
      <c r="N6" s="410"/>
      <c r="O6" s="411"/>
      <c r="P6"/>
      <c r="S6" s="26"/>
      <c r="T6" s="26"/>
      <c r="U6" s="26"/>
      <c r="V6" s="26"/>
      <c r="W6" s="26"/>
      <c r="X6" s="26"/>
      <c r="Y6" s="26"/>
      <c r="Z6" s="26"/>
      <c r="AA6" s="26"/>
      <c r="AB6" s="26"/>
      <c r="AC6" s="26"/>
      <c r="AD6" s="26"/>
      <c r="AE6" s="26"/>
      <c r="AF6" s="26"/>
      <c r="AG6" s="26"/>
      <c r="AH6" s="26"/>
      <c r="AI6" s="26"/>
    </row>
    <row r="7" spans="1:1023" ht="27" thickBot="1" x14ac:dyDescent="0.25">
      <c r="A7" s="412" t="s">
        <v>40</v>
      </c>
      <c r="B7" s="413"/>
      <c r="C7" s="413"/>
      <c r="D7" s="413"/>
      <c r="E7" s="414"/>
      <c r="F7" s="413"/>
      <c r="G7" s="413"/>
      <c r="H7" s="414"/>
      <c r="I7" s="414"/>
      <c r="J7" s="414"/>
      <c r="K7" s="414"/>
      <c r="L7" s="413"/>
      <c r="M7" s="413"/>
      <c r="N7" s="413"/>
      <c r="O7" s="415"/>
      <c r="S7" s="25"/>
      <c r="T7" s="25"/>
      <c r="U7" s="25"/>
      <c r="V7" s="25"/>
      <c r="W7" s="25"/>
      <c r="X7" s="25"/>
      <c r="Y7" s="25"/>
      <c r="Z7" s="25"/>
      <c r="AA7" s="25"/>
      <c r="AB7" s="25"/>
      <c r="AC7" s="25"/>
      <c r="AD7" s="25"/>
      <c r="AE7" s="25"/>
      <c r="AF7" s="25"/>
      <c r="AG7" s="25"/>
      <c r="AH7" s="25"/>
      <c r="AI7" s="25"/>
    </row>
    <row r="8" spans="1:1023" s="15" customFormat="1" ht="23.25" customHeight="1" x14ac:dyDescent="0.2">
      <c r="A8" s="399" t="s">
        <v>859</v>
      </c>
      <c r="B8" s="400"/>
      <c r="C8" s="400"/>
      <c r="D8" s="400"/>
      <c r="E8" s="400"/>
      <c r="F8" s="400"/>
      <c r="G8" s="400"/>
      <c r="H8" s="400"/>
      <c r="I8" s="400"/>
      <c r="J8" s="400"/>
      <c r="K8" s="400"/>
      <c r="L8" s="400"/>
      <c r="M8" s="400"/>
      <c r="N8" s="400"/>
      <c r="O8" s="402"/>
      <c r="P8"/>
    </row>
    <row r="9" spans="1:1023" s="15" customFormat="1" ht="20.100000000000001" customHeight="1" x14ac:dyDescent="0.2">
      <c r="A9" s="381" t="s">
        <v>41</v>
      </c>
      <c r="B9" s="382"/>
      <c r="C9" s="382"/>
      <c r="D9" s="382"/>
      <c r="E9" s="382"/>
      <c r="F9" s="382"/>
      <c r="G9" s="382"/>
      <c r="H9" s="382"/>
      <c r="I9" s="382"/>
      <c r="J9" s="382"/>
      <c r="K9" s="382"/>
      <c r="L9" s="382"/>
      <c r="M9" s="382"/>
      <c r="N9" s="382"/>
      <c r="O9" s="384"/>
      <c r="P9"/>
    </row>
    <row r="10" spans="1:1023" s="15" customFormat="1" ht="20.100000000000001" customHeight="1" thickBot="1" x14ac:dyDescent="0.25">
      <c r="A10" s="381"/>
      <c r="B10" s="382"/>
      <c r="C10" s="382"/>
      <c r="D10" s="382"/>
      <c r="E10" s="382"/>
      <c r="F10" s="382"/>
      <c r="G10" s="382"/>
      <c r="H10" s="382"/>
      <c r="I10" s="382"/>
      <c r="J10" s="382"/>
      <c r="K10" s="382"/>
      <c r="L10" s="382"/>
      <c r="M10" s="382"/>
      <c r="N10" s="382"/>
      <c r="O10" s="384"/>
      <c r="P10"/>
    </row>
    <row r="11" spans="1:1023" s="15" customFormat="1" ht="14.45" customHeight="1" x14ac:dyDescent="0.2">
      <c r="A11" s="381" t="s">
        <v>42</v>
      </c>
      <c r="B11" s="382"/>
      <c r="C11" s="382"/>
      <c r="D11" s="382"/>
      <c r="E11" s="382"/>
      <c r="F11" s="382"/>
      <c r="G11" s="382"/>
      <c r="H11" s="382"/>
      <c r="I11" s="382"/>
      <c r="J11" s="382"/>
      <c r="K11" s="382"/>
      <c r="L11" s="382"/>
      <c r="M11" s="382"/>
      <c r="N11" s="382"/>
      <c r="O11" s="384"/>
      <c r="P11"/>
      <c r="Q11" s="389" t="s">
        <v>43</v>
      </c>
      <c r="R11" s="390"/>
      <c r="S11" s="390"/>
      <c r="T11" s="390"/>
      <c r="U11" s="390"/>
      <c r="V11" s="390"/>
      <c r="W11" s="390"/>
      <c r="X11" s="390"/>
      <c r="Y11" s="390"/>
      <c r="Z11" s="390"/>
      <c r="AA11" s="390"/>
      <c r="AB11" s="390"/>
      <c r="AC11" s="390"/>
      <c r="AD11" s="390"/>
      <c r="AE11" s="390"/>
      <c r="AF11" s="390"/>
      <c r="AG11" s="390"/>
      <c r="AH11" s="390"/>
      <c r="AI11" s="426"/>
      <c r="AJ11" s="16"/>
    </row>
    <row r="12" spans="1:1023" s="15" customFormat="1" ht="15" customHeight="1" thickBot="1" x14ac:dyDescent="0.25">
      <c r="A12" s="385"/>
      <c r="B12" s="386"/>
      <c r="C12" s="386"/>
      <c r="D12" s="386"/>
      <c r="E12" s="386"/>
      <c r="F12" s="386"/>
      <c r="G12" s="386"/>
      <c r="H12" s="386"/>
      <c r="I12" s="386"/>
      <c r="J12" s="386"/>
      <c r="K12" s="386"/>
      <c r="L12" s="386"/>
      <c r="M12" s="386"/>
      <c r="N12" s="386"/>
      <c r="O12" s="388"/>
      <c r="P12"/>
      <c r="Q12" s="393"/>
      <c r="R12" s="394"/>
      <c r="S12" s="394"/>
      <c r="T12" s="394"/>
      <c r="U12" s="394"/>
      <c r="V12" s="394"/>
      <c r="W12" s="394"/>
      <c r="X12" s="394"/>
      <c r="Y12" s="394"/>
      <c r="Z12" s="394"/>
      <c r="AA12" s="394"/>
      <c r="AB12" s="394"/>
      <c r="AC12" s="394"/>
      <c r="AD12" s="394"/>
      <c r="AE12" s="394"/>
      <c r="AF12" s="394"/>
      <c r="AG12" s="394"/>
      <c r="AH12" s="394"/>
      <c r="AI12" s="427"/>
      <c r="AJ12" s="16"/>
    </row>
    <row r="13" spans="1:1023" ht="47.25" customHeight="1" thickBot="1" x14ac:dyDescent="0.25">
      <c r="A13" s="378" t="s">
        <v>44</v>
      </c>
      <c r="B13" s="378" t="s">
        <v>45</v>
      </c>
      <c r="C13" s="378"/>
      <c r="D13" s="378"/>
      <c r="E13" s="397"/>
      <c r="F13" s="378"/>
      <c r="G13" s="378" t="s">
        <v>46</v>
      </c>
      <c r="H13" s="397" t="s">
        <v>563</v>
      </c>
      <c r="I13" s="397"/>
      <c r="J13" s="397"/>
      <c r="K13" s="397"/>
      <c r="L13" s="378" t="s">
        <v>47</v>
      </c>
      <c r="M13" s="378" t="s">
        <v>48</v>
      </c>
      <c r="N13" s="378" t="s">
        <v>49</v>
      </c>
      <c r="O13" s="377" t="s">
        <v>50</v>
      </c>
      <c r="Q13" s="379" t="s">
        <v>45</v>
      </c>
      <c r="R13" s="379"/>
      <c r="S13" s="425" t="s">
        <v>51</v>
      </c>
      <c r="T13" s="425"/>
      <c r="U13" s="425"/>
      <c r="V13" s="425"/>
      <c r="W13" s="425" t="s">
        <v>52</v>
      </c>
      <c r="X13" s="425"/>
      <c r="Y13" s="425"/>
      <c r="Z13" s="425"/>
      <c r="AA13" s="425" t="s">
        <v>53</v>
      </c>
      <c r="AB13" s="425"/>
      <c r="AC13" s="425"/>
      <c r="AD13" s="425"/>
      <c r="AE13" s="425" t="s">
        <v>54</v>
      </c>
      <c r="AF13" s="425"/>
      <c r="AG13" s="425"/>
      <c r="AH13" s="425"/>
      <c r="AI13" s="371" t="s">
        <v>55</v>
      </c>
      <c r="AMI13"/>
    </row>
    <row r="14" spans="1:1023" s="15" customFormat="1" ht="63" customHeight="1" thickBot="1" x14ac:dyDescent="0.25">
      <c r="A14" s="377"/>
      <c r="B14" s="223" t="s">
        <v>56</v>
      </c>
      <c r="C14" s="223" t="s">
        <v>57</v>
      </c>
      <c r="D14" s="223" t="s">
        <v>58</v>
      </c>
      <c r="E14" s="222" t="s">
        <v>59</v>
      </c>
      <c r="F14" s="223" t="s">
        <v>60</v>
      </c>
      <c r="G14" s="398"/>
      <c r="H14" s="222" t="s">
        <v>61</v>
      </c>
      <c r="I14" s="222" t="s">
        <v>62</v>
      </c>
      <c r="J14" s="222" t="s">
        <v>63</v>
      </c>
      <c r="K14" s="222" t="s">
        <v>64</v>
      </c>
      <c r="L14" s="398"/>
      <c r="M14" s="398"/>
      <c r="N14" s="398"/>
      <c r="O14" s="378"/>
      <c r="P14"/>
      <c r="Q14" s="223" t="s">
        <v>56</v>
      </c>
      <c r="R14" s="223" t="s">
        <v>57</v>
      </c>
      <c r="S14" s="30" t="s">
        <v>65</v>
      </c>
      <c r="T14" s="30" t="s">
        <v>66</v>
      </c>
      <c r="U14" s="30" t="s">
        <v>67</v>
      </c>
      <c r="V14" s="222" t="s">
        <v>68</v>
      </c>
      <c r="W14" s="30" t="s">
        <v>69</v>
      </c>
      <c r="X14" s="30" t="s">
        <v>70</v>
      </c>
      <c r="Y14" s="30" t="s">
        <v>71</v>
      </c>
      <c r="Z14" s="222" t="s">
        <v>72</v>
      </c>
      <c r="AA14" s="30" t="s">
        <v>73</v>
      </c>
      <c r="AB14" s="30" t="s">
        <v>74</v>
      </c>
      <c r="AC14" s="30" t="s">
        <v>75</v>
      </c>
      <c r="AD14" s="222" t="s">
        <v>76</v>
      </c>
      <c r="AE14" s="30" t="s">
        <v>77</v>
      </c>
      <c r="AF14" s="30" t="s">
        <v>78</v>
      </c>
      <c r="AG14" s="30" t="s">
        <v>79</v>
      </c>
      <c r="AH14" s="266" t="s">
        <v>80</v>
      </c>
      <c r="AI14" s="432"/>
    </row>
    <row r="15" spans="1:1023" s="15" customFormat="1" ht="257.25" customHeight="1" thickBot="1" x14ac:dyDescent="0.25">
      <c r="A15" s="433" t="s">
        <v>732</v>
      </c>
      <c r="B15" s="300" t="s">
        <v>733</v>
      </c>
      <c r="C15" s="69" t="s">
        <v>734</v>
      </c>
      <c r="D15" s="69" t="s">
        <v>235</v>
      </c>
      <c r="E15" s="280">
        <f t="shared" ref="E15:E16" si="0">AI15</f>
        <v>1</v>
      </c>
      <c r="F15" s="47" t="s">
        <v>85</v>
      </c>
      <c r="G15" s="109" t="s">
        <v>735</v>
      </c>
      <c r="H15" s="280">
        <f t="shared" ref="H15:H16" si="1">+V15</f>
        <v>0</v>
      </c>
      <c r="I15" s="280">
        <f t="shared" ref="I15:I16" si="2">+Z15</f>
        <v>0</v>
      </c>
      <c r="J15" s="280">
        <f t="shared" ref="J15:J16" si="3">+AD15</f>
        <v>0.9</v>
      </c>
      <c r="K15" s="280">
        <f t="shared" ref="K15:K16" si="4">+AH15</f>
        <v>1</v>
      </c>
      <c r="L15" s="429" t="s">
        <v>777</v>
      </c>
      <c r="M15" s="110" t="s">
        <v>549</v>
      </c>
      <c r="N15" s="49" t="s">
        <v>736</v>
      </c>
      <c r="O15" s="49"/>
      <c r="P15"/>
      <c r="Q15" s="300" t="s">
        <v>733</v>
      </c>
      <c r="R15" s="69" t="s">
        <v>734</v>
      </c>
      <c r="S15" s="243">
        <v>0</v>
      </c>
      <c r="T15" s="243">
        <v>0</v>
      </c>
      <c r="U15" s="243">
        <v>0</v>
      </c>
      <c r="V15" s="255">
        <f t="shared" ref="V15:V22" si="5">+IF($D15="Porcentaje",IF(AND(S15&lt;&gt;"",T15="",U15=""),S15,IF(AND(S15&lt;&gt;"",T15&lt;&gt;"",U15=""),T15,IF(AND(S15&lt;&gt;"",T15&lt;&gt;"",U15&lt;&gt;""),U15,0))),SUM(S15:U15))</f>
        <v>0</v>
      </c>
      <c r="W15" s="243">
        <v>0</v>
      </c>
      <c r="X15" s="243">
        <v>0</v>
      </c>
      <c r="Y15" s="243">
        <v>0</v>
      </c>
      <c r="Z15" s="255">
        <f t="shared" ref="Z15:Z22" si="6">+IF($D15="Porcentaje",IF(AND(W15&lt;&gt;"",X15="",Y15=""),W15,IF(AND(W15&lt;&gt;"",X15&lt;&gt;"",Y15=""),X15,IF(AND(W15&lt;&gt;"",X15&lt;&gt;"",Y15&lt;&gt;""),Y15,0))),SUM(W15:Y15))</f>
        <v>0</v>
      </c>
      <c r="AA15" s="243">
        <v>0.2</v>
      </c>
      <c r="AB15" s="243">
        <v>0.4</v>
      </c>
      <c r="AC15" s="243">
        <v>0.9</v>
      </c>
      <c r="AD15" s="255">
        <f t="shared" ref="AD15:AD22" si="7">+IF($D15="Porcentaje",IF(AND(AA15&lt;&gt;"",AB15="",AC15=""),AA15,IF(AND(AA15&lt;&gt;"",AB15&lt;&gt;"",AC15=""),AB15,IF(AND(AA15&lt;&gt;"",AB15&lt;&gt;"",AC15&lt;&gt;""),AC15,0))),SUM(AA15:AC15))</f>
        <v>0.9</v>
      </c>
      <c r="AE15" s="243">
        <v>0.95</v>
      </c>
      <c r="AF15" s="243">
        <v>1</v>
      </c>
      <c r="AG15" s="262">
        <v>1</v>
      </c>
      <c r="AH15" s="268">
        <f t="shared" ref="AH15:AH22" si="8">+IF($D15="Porcentaje",IF(AND(AE15&lt;&gt;"",AF15="",AG15=""),AE15,IF(AND(AE15&lt;&gt;"",AF15&lt;&gt;"",AG15=""),AF15,IF(AND(AE15&lt;&gt;"",AF15&lt;&gt;"",AG15&lt;&gt;""),AG15,0))),SUM(AE15:AG15))</f>
        <v>1</v>
      </c>
      <c r="AI15" s="269">
        <f t="shared" ref="AI15:AI22" si="9">+IFERROR(IF(D15="Porcentaje",IF(AND(COUNT(S15:U15)&gt;=0,COUNT(W15:Y15)=0,COUNT(AA15:AC15)=0,COUNT(AE15:AG15)=0),V15,IF(AND(COUNT(S15:U15)&gt;=1,COUNT(W15:Y15)&gt;=1,COUNT(AA15:AC15)=0,COUNT(AE15:AG15)=0),Z15,IF(AND(COUNT(S15:U15)&gt;=1,COUNT(W15:Y15)&gt;=1,COUNT(AA15:AC15)&gt;=1,COUNT(AE15:AG15)=0),AD15,IF(AND(COUNT(S15:U15)&gt;=1,COUNT(W15:Y15)&gt;=1,COUNT(AA15:AC15)&gt;=1,COUNT(AE15:AG15)&gt;=1),AH15,"-")))),SUM(V15,Z15,AD15,AH15)),"-")</f>
        <v>1</v>
      </c>
    </row>
    <row r="16" spans="1:1023" s="15" customFormat="1" ht="259.5" customHeight="1" thickBot="1" x14ac:dyDescent="0.25">
      <c r="A16" s="434"/>
      <c r="B16" s="282" t="s">
        <v>737</v>
      </c>
      <c r="C16" s="69" t="s">
        <v>738</v>
      </c>
      <c r="D16" s="69" t="s">
        <v>235</v>
      </c>
      <c r="E16" s="280">
        <f t="shared" si="0"/>
        <v>1</v>
      </c>
      <c r="F16" s="47" t="s">
        <v>85</v>
      </c>
      <c r="G16" s="109" t="s">
        <v>739</v>
      </c>
      <c r="H16" s="280">
        <f t="shared" si="1"/>
        <v>0</v>
      </c>
      <c r="I16" s="280">
        <f t="shared" si="2"/>
        <v>0</v>
      </c>
      <c r="J16" s="280">
        <f t="shared" si="3"/>
        <v>0.9</v>
      </c>
      <c r="K16" s="280">
        <f t="shared" si="4"/>
        <v>1</v>
      </c>
      <c r="L16" s="430"/>
      <c r="M16" s="110" t="s">
        <v>549</v>
      </c>
      <c r="N16" s="109" t="s">
        <v>740</v>
      </c>
      <c r="O16" s="49"/>
      <c r="P16"/>
      <c r="Q16" s="282" t="s">
        <v>737</v>
      </c>
      <c r="R16" s="69" t="s">
        <v>738</v>
      </c>
      <c r="S16" s="243">
        <v>0</v>
      </c>
      <c r="T16" s="243">
        <v>0</v>
      </c>
      <c r="U16" s="243">
        <v>0</v>
      </c>
      <c r="V16" s="255">
        <f t="shared" si="5"/>
        <v>0</v>
      </c>
      <c r="W16" s="243">
        <v>0</v>
      </c>
      <c r="X16" s="243">
        <v>0</v>
      </c>
      <c r="Y16" s="243">
        <v>0</v>
      </c>
      <c r="Z16" s="255">
        <f t="shared" si="6"/>
        <v>0</v>
      </c>
      <c r="AA16" s="243">
        <v>0.2</v>
      </c>
      <c r="AB16" s="243">
        <v>0.4</v>
      </c>
      <c r="AC16" s="243">
        <v>0.9</v>
      </c>
      <c r="AD16" s="255">
        <f t="shared" si="7"/>
        <v>0.9</v>
      </c>
      <c r="AE16" s="243">
        <v>0.95</v>
      </c>
      <c r="AF16" s="243">
        <v>1</v>
      </c>
      <c r="AG16" s="262">
        <v>1</v>
      </c>
      <c r="AH16" s="270">
        <f t="shared" si="8"/>
        <v>1</v>
      </c>
      <c r="AI16" s="271">
        <f t="shared" si="9"/>
        <v>1</v>
      </c>
    </row>
    <row r="17" spans="1:36" s="13" customFormat="1" ht="299.25" customHeight="1" thickBot="1" x14ac:dyDescent="0.25">
      <c r="A17" s="435"/>
      <c r="B17" s="282" t="s">
        <v>741</v>
      </c>
      <c r="C17" s="69" t="s">
        <v>742</v>
      </c>
      <c r="D17" s="69" t="s">
        <v>235</v>
      </c>
      <c r="E17" s="280">
        <f t="shared" ref="E17:E34" si="10">+AI17</f>
        <v>1</v>
      </c>
      <c r="F17" s="47" t="s">
        <v>85</v>
      </c>
      <c r="G17" s="109" t="s">
        <v>743</v>
      </c>
      <c r="H17" s="280">
        <f>+V17</f>
        <v>0</v>
      </c>
      <c r="I17" s="280">
        <f>+Z17</f>
        <v>0</v>
      </c>
      <c r="J17" s="280">
        <f>+AD17</f>
        <v>0.8</v>
      </c>
      <c r="K17" s="280">
        <f>+AH17</f>
        <v>1</v>
      </c>
      <c r="L17" s="430"/>
      <c r="M17" s="110" t="s">
        <v>833</v>
      </c>
      <c r="N17" s="49" t="s">
        <v>744</v>
      </c>
      <c r="O17" s="49"/>
      <c r="P17"/>
      <c r="Q17" s="282" t="s">
        <v>741</v>
      </c>
      <c r="R17" s="69" t="s">
        <v>742</v>
      </c>
      <c r="S17" s="243">
        <v>0</v>
      </c>
      <c r="T17" s="243">
        <v>0</v>
      </c>
      <c r="U17" s="243">
        <v>0</v>
      </c>
      <c r="V17" s="255">
        <f t="shared" si="5"/>
        <v>0</v>
      </c>
      <c r="W17" s="243">
        <v>0</v>
      </c>
      <c r="X17" s="243">
        <v>0</v>
      </c>
      <c r="Y17" s="243">
        <v>0</v>
      </c>
      <c r="Z17" s="255">
        <f t="shared" si="6"/>
        <v>0</v>
      </c>
      <c r="AA17" s="243">
        <v>0.2</v>
      </c>
      <c r="AB17" s="243">
        <v>0.4</v>
      </c>
      <c r="AC17" s="243">
        <v>0.8</v>
      </c>
      <c r="AD17" s="255">
        <f t="shared" si="7"/>
        <v>0.8</v>
      </c>
      <c r="AE17" s="243">
        <v>0.9</v>
      </c>
      <c r="AF17" s="243">
        <v>1</v>
      </c>
      <c r="AG17" s="262">
        <v>1</v>
      </c>
      <c r="AH17" s="270">
        <f t="shared" si="8"/>
        <v>1</v>
      </c>
      <c r="AI17" s="271">
        <f t="shared" si="9"/>
        <v>1</v>
      </c>
    </row>
    <row r="18" spans="1:36" s="13" customFormat="1" ht="165.75" customHeight="1" thickBot="1" x14ac:dyDescent="0.25">
      <c r="A18" s="372" t="s">
        <v>745</v>
      </c>
      <c r="B18" s="282" t="s">
        <v>746</v>
      </c>
      <c r="C18" s="69" t="s">
        <v>747</v>
      </c>
      <c r="D18" s="69" t="s">
        <v>84</v>
      </c>
      <c r="E18" s="281">
        <f t="shared" si="10"/>
        <v>8</v>
      </c>
      <c r="F18" s="47" t="s">
        <v>101</v>
      </c>
      <c r="G18" s="109" t="s">
        <v>843</v>
      </c>
      <c r="H18" s="281">
        <f>+V18</f>
        <v>0</v>
      </c>
      <c r="I18" s="281">
        <f>+Z18</f>
        <v>0</v>
      </c>
      <c r="J18" s="281">
        <f>+AD18</f>
        <v>4</v>
      </c>
      <c r="K18" s="281">
        <f>+AH18</f>
        <v>4</v>
      </c>
      <c r="L18" s="430"/>
      <c r="M18" s="110" t="s">
        <v>549</v>
      </c>
      <c r="N18" s="109" t="s">
        <v>748</v>
      </c>
      <c r="O18" s="49"/>
      <c r="P18"/>
      <c r="Q18" s="282" t="s">
        <v>746</v>
      </c>
      <c r="R18" s="69" t="s">
        <v>747</v>
      </c>
      <c r="S18" s="244">
        <v>0</v>
      </c>
      <c r="T18" s="244">
        <v>0</v>
      </c>
      <c r="U18" s="244">
        <v>0</v>
      </c>
      <c r="V18" s="256">
        <f t="shared" si="5"/>
        <v>0</v>
      </c>
      <c r="W18" s="244">
        <v>0</v>
      </c>
      <c r="X18" s="244">
        <v>0</v>
      </c>
      <c r="Y18" s="244">
        <v>0</v>
      </c>
      <c r="Z18" s="256">
        <f t="shared" si="6"/>
        <v>0</v>
      </c>
      <c r="AA18" s="244">
        <v>4</v>
      </c>
      <c r="AB18" s="244">
        <v>0</v>
      </c>
      <c r="AC18" s="244">
        <v>0</v>
      </c>
      <c r="AD18" s="256">
        <f t="shared" si="7"/>
        <v>4</v>
      </c>
      <c r="AE18" s="244">
        <v>0</v>
      </c>
      <c r="AF18" s="244">
        <v>0</v>
      </c>
      <c r="AG18" s="263">
        <v>4</v>
      </c>
      <c r="AH18" s="272">
        <f t="shared" si="8"/>
        <v>4</v>
      </c>
      <c r="AI18" s="273">
        <f t="shared" si="9"/>
        <v>8</v>
      </c>
    </row>
    <row r="19" spans="1:36" s="13" customFormat="1" ht="193.5" customHeight="1" thickBot="1" x14ac:dyDescent="0.25">
      <c r="A19" s="373"/>
      <c r="B19" s="282" t="s">
        <v>749</v>
      </c>
      <c r="C19" s="69" t="s">
        <v>94</v>
      </c>
      <c r="D19" s="69" t="s">
        <v>84</v>
      </c>
      <c r="E19" s="281">
        <f t="shared" si="10"/>
        <v>4</v>
      </c>
      <c r="F19" s="47" t="s">
        <v>85</v>
      </c>
      <c r="G19" s="109" t="s">
        <v>750</v>
      </c>
      <c r="H19" s="281">
        <f>+V19</f>
        <v>1</v>
      </c>
      <c r="I19" s="281">
        <f>+Z19</f>
        <v>1</v>
      </c>
      <c r="J19" s="281">
        <f>+AD19</f>
        <v>1</v>
      </c>
      <c r="K19" s="281">
        <f>+AH19</f>
        <v>1</v>
      </c>
      <c r="L19" s="430"/>
      <c r="M19" s="110" t="s">
        <v>549</v>
      </c>
      <c r="N19" s="109" t="s">
        <v>751</v>
      </c>
      <c r="O19" s="49"/>
      <c r="P19"/>
      <c r="Q19" s="282" t="s">
        <v>749</v>
      </c>
      <c r="R19" s="69" t="s">
        <v>94</v>
      </c>
      <c r="S19" s="244">
        <v>1</v>
      </c>
      <c r="T19" s="244">
        <v>0</v>
      </c>
      <c r="U19" s="244">
        <v>0</v>
      </c>
      <c r="V19" s="256">
        <f t="shared" si="5"/>
        <v>1</v>
      </c>
      <c r="W19" s="244">
        <v>1</v>
      </c>
      <c r="X19" s="244">
        <v>0</v>
      </c>
      <c r="Y19" s="244">
        <v>0</v>
      </c>
      <c r="Z19" s="256">
        <f t="shared" si="6"/>
        <v>1</v>
      </c>
      <c r="AA19" s="244">
        <v>1</v>
      </c>
      <c r="AB19" s="244">
        <v>0</v>
      </c>
      <c r="AC19" s="244">
        <v>0</v>
      </c>
      <c r="AD19" s="256">
        <f t="shared" si="7"/>
        <v>1</v>
      </c>
      <c r="AE19" s="244">
        <v>1</v>
      </c>
      <c r="AF19" s="244">
        <v>0</v>
      </c>
      <c r="AG19" s="263">
        <v>0</v>
      </c>
      <c r="AH19" s="272">
        <f t="shared" si="8"/>
        <v>1</v>
      </c>
      <c r="AI19" s="273">
        <f t="shared" si="9"/>
        <v>4</v>
      </c>
    </row>
    <row r="20" spans="1:36" s="13" customFormat="1" ht="207.75" customHeight="1" thickBot="1" x14ac:dyDescent="0.25">
      <c r="A20" s="373"/>
      <c r="B20" s="282" t="s">
        <v>752</v>
      </c>
      <c r="C20" s="69" t="s">
        <v>753</v>
      </c>
      <c r="D20" s="69" t="s">
        <v>84</v>
      </c>
      <c r="E20" s="281">
        <f t="shared" si="10"/>
        <v>1</v>
      </c>
      <c r="F20" s="47" t="s">
        <v>85</v>
      </c>
      <c r="G20" s="109" t="s">
        <v>844</v>
      </c>
      <c r="H20" s="281">
        <f t="shared" ref="H20:H22" si="11">+V20</f>
        <v>0</v>
      </c>
      <c r="I20" s="281">
        <f t="shared" ref="I20:I22" si="12">+Z20</f>
        <v>0</v>
      </c>
      <c r="J20" s="281">
        <f t="shared" ref="J20:J22" si="13">+AD20</f>
        <v>0</v>
      </c>
      <c r="K20" s="281">
        <f t="shared" ref="K20:K22" si="14">+AH20</f>
        <v>1</v>
      </c>
      <c r="L20" s="430"/>
      <c r="M20" s="110" t="s">
        <v>549</v>
      </c>
      <c r="N20" s="109" t="s">
        <v>754</v>
      </c>
      <c r="O20" s="49"/>
      <c r="P20"/>
      <c r="Q20" s="282" t="s">
        <v>752</v>
      </c>
      <c r="R20" s="69" t="s">
        <v>753</v>
      </c>
      <c r="S20" s="244">
        <v>0</v>
      </c>
      <c r="T20" s="244">
        <v>0</v>
      </c>
      <c r="U20" s="244">
        <v>0</v>
      </c>
      <c r="V20" s="256">
        <f t="shared" si="5"/>
        <v>0</v>
      </c>
      <c r="W20" s="244">
        <v>0</v>
      </c>
      <c r="X20" s="244">
        <v>0</v>
      </c>
      <c r="Y20" s="244">
        <v>0</v>
      </c>
      <c r="Z20" s="256">
        <f t="shared" si="6"/>
        <v>0</v>
      </c>
      <c r="AA20" s="244">
        <v>0</v>
      </c>
      <c r="AB20" s="244">
        <v>0</v>
      </c>
      <c r="AC20" s="244">
        <v>0</v>
      </c>
      <c r="AD20" s="256">
        <f t="shared" si="7"/>
        <v>0</v>
      </c>
      <c r="AE20" s="244">
        <v>0</v>
      </c>
      <c r="AF20" s="244">
        <v>0</v>
      </c>
      <c r="AG20" s="263">
        <v>1</v>
      </c>
      <c r="AH20" s="272">
        <f t="shared" si="8"/>
        <v>1</v>
      </c>
      <c r="AI20" s="273">
        <f t="shared" si="9"/>
        <v>1</v>
      </c>
    </row>
    <row r="21" spans="1:36" s="13" customFormat="1" ht="169.5" customHeight="1" thickBot="1" x14ac:dyDescent="0.25">
      <c r="A21" s="373"/>
      <c r="B21" s="282" t="s">
        <v>755</v>
      </c>
      <c r="C21" s="69" t="s">
        <v>756</v>
      </c>
      <c r="D21" s="69" t="s">
        <v>84</v>
      </c>
      <c r="E21" s="281">
        <f t="shared" si="10"/>
        <v>1</v>
      </c>
      <c r="F21" s="47" t="s">
        <v>85</v>
      </c>
      <c r="G21" s="109" t="s">
        <v>845</v>
      </c>
      <c r="H21" s="281">
        <f t="shared" si="11"/>
        <v>0</v>
      </c>
      <c r="I21" s="281">
        <f t="shared" si="12"/>
        <v>0</v>
      </c>
      <c r="J21" s="281">
        <f t="shared" si="13"/>
        <v>0</v>
      </c>
      <c r="K21" s="281">
        <f t="shared" si="14"/>
        <v>1</v>
      </c>
      <c r="L21" s="430"/>
      <c r="M21" s="110" t="s">
        <v>549</v>
      </c>
      <c r="N21" s="109" t="s">
        <v>757</v>
      </c>
      <c r="O21" s="49"/>
      <c r="P21"/>
      <c r="Q21" s="282" t="s">
        <v>755</v>
      </c>
      <c r="R21" s="69" t="s">
        <v>756</v>
      </c>
      <c r="S21" s="244">
        <v>0</v>
      </c>
      <c r="T21" s="244">
        <v>0</v>
      </c>
      <c r="U21" s="244">
        <v>0</v>
      </c>
      <c r="V21" s="256">
        <f t="shared" si="5"/>
        <v>0</v>
      </c>
      <c r="W21" s="244">
        <v>0</v>
      </c>
      <c r="X21" s="244">
        <v>0</v>
      </c>
      <c r="Y21" s="244">
        <v>0</v>
      </c>
      <c r="Z21" s="256">
        <f t="shared" si="6"/>
        <v>0</v>
      </c>
      <c r="AA21" s="244">
        <v>0</v>
      </c>
      <c r="AB21" s="244">
        <v>0</v>
      </c>
      <c r="AC21" s="244">
        <v>0</v>
      </c>
      <c r="AD21" s="256">
        <f t="shared" si="7"/>
        <v>0</v>
      </c>
      <c r="AE21" s="244">
        <v>0</v>
      </c>
      <c r="AF21" s="244">
        <v>0</v>
      </c>
      <c r="AG21" s="263">
        <v>1</v>
      </c>
      <c r="AH21" s="272">
        <f t="shared" si="8"/>
        <v>1</v>
      </c>
      <c r="AI21" s="273">
        <f t="shared" si="9"/>
        <v>1</v>
      </c>
    </row>
    <row r="22" spans="1:36" s="13" customFormat="1" ht="193.5" customHeight="1" thickBot="1" x14ac:dyDescent="0.25">
      <c r="A22" s="374"/>
      <c r="B22" s="282" t="s">
        <v>758</v>
      </c>
      <c r="C22" s="69" t="s">
        <v>759</v>
      </c>
      <c r="D22" s="69" t="s">
        <v>84</v>
      </c>
      <c r="E22" s="281">
        <f t="shared" si="10"/>
        <v>1</v>
      </c>
      <c r="F22" s="47" t="s">
        <v>85</v>
      </c>
      <c r="G22" s="109" t="s">
        <v>846</v>
      </c>
      <c r="H22" s="281">
        <f t="shared" si="11"/>
        <v>0</v>
      </c>
      <c r="I22" s="281">
        <f t="shared" si="12"/>
        <v>0</v>
      </c>
      <c r="J22" s="281">
        <f t="shared" si="13"/>
        <v>0</v>
      </c>
      <c r="K22" s="281">
        <f t="shared" si="14"/>
        <v>1</v>
      </c>
      <c r="L22" s="431"/>
      <c r="M22" s="110" t="s">
        <v>549</v>
      </c>
      <c r="N22" s="109" t="s">
        <v>760</v>
      </c>
      <c r="O22" s="49"/>
      <c r="P22"/>
      <c r="Q22" s="282" t="s">
        <v>758</v>
      </c>
      <c r="R22" s="69" t="s">
        <v>759</v>
      </c>
      <c r="S22" s="244">
        <v>0</v>
      </c>
      <c r="T22" s="244">
        <v>0</v>
      </c>
      <c r="U22" s="244">
        <v>0</v>
      </c>
      <c r="V22" s="256">
        <f t="shared" si="5"/>
        <v>0</v>
      </c>
      <c r="W22" s="244">
        <v>0</v>
      </c>
      <c r="X22" s="244">
        <v>0</v>
      </c>
      <c r="Y22" s="244">
        <v>0</v>
      </c>
      <c r="Z22" s="256">
        <f t="shared" si="6"/>
        <v>0</v>
      </c>
      <c r="AA22" s="244">
        <v>0</v>
      </c>
      <c r="AB22" s="244">
        <v>0</v>
      </c>
      <c r="AC22" s="244">
        <v>0</v>
      </c>
      <c r="AD22" s="256">
        <f t="shared" si="7"/>
        <v>0</v>
      </c>
      <c r="AE22" s="244">
        <v>0</v>
      </c>
      <c r="AF22" s="244">
        <v>0</v>
      </c>
      <c r="AG22" s="263">
        <v>1</v>
      </c>
      <c r="AH22" s="272">
        <f t="shared" si="8"/>
        <v>1</v>
      </c>
      <c r="AI22" s="273">
        <f t="shared" si="9"/>
        <v>1</v>
      </c>
      <c r="AJ22" s="259"/>
    </row>
    <row r="23" spans="1:36" s="13" customFormat="1" ht="144.75" customHeight="1" thickBot="1" x14ac:dyDescent="0.25">
      <c r="A23" s="372" t="s">
        <v>761</v>
      </c>
      <c r="B23" s="282" t="s">
        <v>762</v>
      </c>
      <c r="C23" s="69" t="s">
        <v>763</v>
      </c>
      <c r="D23" s="69" t="s">
        <v>84</v>
      </c>
      <c r="E23" s="245">
        <f t="shared" si="10"/>
        <v>2</v>
      </c>
      <c r="F23" s="47" t="s">
        <v>85</v>
      </c>
      <c r="G23" s="109" t="s">
        <v>764</v>
      </c>
      <c r="H23" s="246">
        <f>+V23</f>
        <v>0</v>
      </c>
      <c r="I23" s="246">
        <f>+Z23</f>
        <v>1</v>
      </c>
      <c r="J23" s="246">
        <f>+AD23</f>
        <v>0</v>
      </c>
      <c r="K23" s="246">
        <f>+AH23</f>
        <v>1</v>
      </c>
      <c r="L23" s="429" t="s">
        <v>765</v>
      </c>
      <c r="M23" s="429" t="s">
        <v>766</v>
      </c>
      <c r="N23" s="109" t="s">
        <v>767</v>
      </c>
      <c r="O23" s="49"/>
      <c r="P23"/>
      <c r="Q23" s="282" t="s">
        <v>762</v>
      </c>
      <c r="R23" s="69" t="s">
        <v>763</v>
      </c>
      <c r="S23" s="247">
        <v>0</v>
      </c>
      <c r="T23" s="247">
        <v>0</v>
      </c>
      <c r="U23" s="247">
        <v>0</v>
      </c>
      <c r="V23" s="257">
        <f>+IF($D23="Porcentaje",IF(AND(S23&lt;&gt;"",T23="",U23=""),S23,IF(AND(S23&lt;&gt;"",T23&lt;&gt;"",U23=""),T23,IF(AND(S23&lt;&gt;"",T23&lt;&gt;"",U23&lt;&gt;""),U23,0))),SUM(S23:U23))</f>
        <v>0</v>
      </c>
      <c r="W23" s="247">
        <v>0</v>
      </c>
      <c r="X23" s="247">
        <v>0</v>
      </c>
      <c r="Y23" s="247">
        <v>1</v>
      </c>
      <c r="Z23" s="257">
        <f>+IF($D23="Porcentaje",IF(AND(W23&lt;&gt;"",X23="",Y23=""),W23,IF(AND(W23&lt;&gt;"",X23&lt;&gt;"",Y23=""),X23,IF(AND(W23&lt;&gt;"",X23&lt;&gt;"",Y23&lt;&gt;""),Y23,0))),SUM(W23:Y23))</f>
        <v>1</v>
      </c>
      <c r="AA23" s="247">
        <v>0</v>
      </c>
      <c r="AB23" s="247">
        <v>0</v>
      </c>
      <c r="AC23" s="247">
        <v>0</v>
      </c>
      <c r="AD23" s="257">
        <f>+IF($D23="Porcentaje",IF(AND(AA23&lt;&gt;"",AB23="",AC23=""),AA23,IF(AND(AA23&lt;&gt;"",AB23&lt;&gt;"",AC23=""),AB23,IF(AND(AA23&lt;&gt;"",AB23&lt;&gt;"",AC23&lt;&gt;""),AC23,0))),SUM(AA23:AC23))</f>
        <v>0</v>
      </c>
      <c r="AE23" s="247">
        <v>0</v>
      </c>
      <c r="AF23" s="247">
        <v>0</v>
      </c>
      <c r="AG23" s="264">
        <v>1</v>
      </c>
      <c r="AH23" s="274">
        <f>+IF($D23="Porcentaje",IF(AND(AE23&lt;&gt;"",AF23="",AG23=""),AE23,IF(AND(AE23&lt;&gt;"",AF23&lt;&gt;"",AG23=""),AF23,IF(AND(AE23&lt;&gt;"",AF23&lt;&gt;"",AG23&lt;&gt;""),AG23,0))),SUM(AE23:AG23))</f>
        <v>1</v>
      </c>
      <c r="AI23" s="275">
        <f>+IFERROR(IF(D23="Porcentaje",IF(AND(COUNT(S23:U23)&gt;=0,COUNT(W23:Y23)=0,COUNT(AA23:AC23)=0,COUNT(AE23:AG23)=0),V23,IF(AND(COUNT(S23:U23)&gt;=1,COUNT(W23:Y23)&gt;=1,COUNT(AA23:AC23)=0,COUNT(AE23:AG23)=0),Z23,IF(AND(COUNT(S23:U23)&gt;=1,COUNT(W23:Y23)&gt;=1,COUNT(AA23:AC23)&gt;=1,COUNT(AE23:AG23)=0),AD23,IF(AND(COUNT(S23:U23)&gt;=1,COUNT(W23:Y23)&gt;=1,COUNT(AA23:AC23)&gt;=1,COUNT(AE23:AG23)&gt;=1),AH23,"-")))),SUM(V23,Z23,AD23,AH23)),"-")</f>
        <v>2</v>
      </c>
      <c r="AJ23" s="260"/>
    </row>
    <row r="24" spans="1:36" s="13" customFormat="1" ht="170.25" customHeight="1" thickBot="1" x14ac:dyDescent="0.25">
      <c r="A24" s="373"/>
      <c r="B24" s="300" t="s">
        <v>768</v>
      </c>
      <c r="C24" s="69" t="s">
        <v>769</v>
      </c>
      <c r="D24" s="69" t="s">
        <v>84</v>
      </c>
      <c r="E24" s="245">
        <f t="shared" si="10"/>
        <v>1</v>
      </c>
      <c r="F24" s="47" t="s">
        <v>85</v>
      </c>
      <c r="G24" s="109" t="s">
        <v>847</v>
      </c>
      <c r="H24" s="246">
        <f t="shared" ref="H24:H34" si="15">+V24</f>
        <v>0</v>
      </c>
      <c r="I24" s="246">
        <v>1</v>
      </c>
      <c r="J24" s="246">
        <f t="shared" ref="J24:J34" si="16">+AD24</f>
        <v>0</v>
      </c>
      <c r="K24" s="246">
        <f t="shared" ref="K24:K26" si="17">+AH24</f>
        <v>0</v>
      </c>
      <c r="L24" s="430"/>
      <c r="M24" s="436"/>
      <c r="N24" s="109" t="s">
        <v>770</v>
      </c>
      <c r="O24" s="49"/>
      <c r="P24"/>
      <c r="Q24" s="300" t="s">
        <v>768</v>
      </c>
      <c r="R24" s="69" t="s">
        <v>769</v>
      </c>
      <c r="S24" s="247">
        <v>0</v>
      </c>
      <c r="T24" s="247">
        <v>0</v>
      </c>
      <c r="U24" s="247">
        <v>0</v>
      </c>
      <c r="V24" s="257">
        <f t="shared" ref="V24:V34" si="18">+IF($D24="Porcentaje",IF(AND(S24&lt;&gt;"",T24="",U24=""),S24,IF(AND(S24&lt;&gt;"",T24&lt;&gt;"",U24=""),T24,IF(AND(S24&lt;&gt;"",T24&lt;&gt;"",U24&lt;&gt;""),U24,0))),SUM(S24:U24))</f>
        <v>0</v>
      </c>
      <c r="W24" s="247">
        <v>0</v>
      </c>
      <c r="X24" s="247">
        <v>0</v>
      </c>
      <c r="Y24" s="247">
        <v>1</v>
      </c>
      <c r="Z24" s="257">
        <f t="shared" ref="Z24:Z34" si="19">+IF($D24="Porcentaje",IF(AND(W24&lt;&gt;"",X24="",Y24=""),W24,IF(AND(W24&lt;&gt;"",X24&lt;&gt;"",Y24=""),X24,IF(AND(W24&lt;&gt;"",X24&lt;&gt;"",Y24&lt;&gt;""),Y24,0))),SUM(W24:Y24))</f>
        <v>1</v>
      </c>
      <c r="AA24" s="247">
        <v>0</v>
      </c>
      <c r="AB24" s="247">
        <v>0</v>
      </c>
      <c r="AC24" s="247">
        <v>0</v>
      </c>
      <c r="AD24" s="257">
        <f t="shared" ref="AD24:AD34" si="20">+IF($D24="Porcentaje",IF(AND(AA24&lt;&gt;"",AB24="",AC24=""),AA24,IF(AND(AA24&lt;&gt;"",AB24&lt;&gt;"",AC24=""),AB24,IF(AND(AA24&lt;&gt;"",AB24&lt;&gt;"",AC24&lt;&gt;""),AC24,0))),SUM(AA24:AC24))</f>
        <v>0</v>
      </c>
      <c r="AE24" s="247">
        <v>0</v>
      </c>
      <c r="AF24" s="247">
        <v>0</v>
      </c>
      <c r="AG24" s="264">
        <v>0</v>
      </c>
      <c r="AH24" s="274">
        <f t="shared" ref="AH24:AH31" si="21">+IF($D24="Porcentaje",IF(AND(AE24&lt;&gt;"",AF24="",AG24=""),AE24,IF(AND(AE24&lt;&gt;"",AF24&lt;&gt;"",AG24=""),AF24,IF(AND(AE24&lt;&gt;"",AF24&lt;&gt;"",AG24&lt;&gt;""),AG24,0))),SUM(AE24:AG24))</f>
        <v>0</v>
      </c>
      <c r="AI24" s="275">
        <f t="shared" ref="AI24:AI30" si="22">+IFERROR(IF(D24="Porcentaje",IF(AND(COUNT(S24:U24)&gt;=0,COUNT(W24:Y24)=0,COUNT(AA24:AC24)=0,COUNT(AE24:AG24)=0),V24,IF(AND(COUNT(S24:U24)&gt;=1,COUNT(W24:Y24)&gt;=1,COUNT(AA24:AC24)=0,COUNT(AE24:AG24)=0),Z24,IF(AND(COUNT(S24:U24)&gt;=1,COUNT(W24:Y24)&gt;=1,COUNT(AA24:AC24)&gt;=1,COUNT(AE24:AG24)=0),AD24,IF(AND(COUNT(S24:U24)&gt;=1,COUNT(W24:Y24)&gt;=1,COUNT(AA24:AC24)&gt;=1,COUNT(AE24:AG24)&gt;=1),AH24,"-")))),SUM(V24,Z24,AD24,AH24)),"-")</f>
        <v>1</v>
      </c>
      <c r="AJ24" s="260"/>
    </row>
    <row r="25" spans="1:36" ht="168.75" customHeight="1" thickBot="1" x14ac:dyDescent="0.25">
      <c r="A25" s="373"/>
      <c r="B25" s="282" t="s">
        <v>771</v>
      </c>
      <c r="C25" s="69" t="s">
        <v>772</v>
      </c>
      <c r="D25" s="69" t="s">
        <v>84</v>
      </c>
      <c r="E25" s="245">
        <f t="shared" si="10"/>
        <v>1</v>
      </c>
      <c r="F25" s="47" t="s">
        <v>85</v>
      </c>
      <c r="G25" s="109" t="s">
        <v>764</v>
      </c>
      <c r="H25" s="246">
        <f t="shared" si="15"/>
        <v>0</v>
      </c>
      <c r="I25" s="246">
        <v>1</v>
      </c>
      <c r="J25" s="246">
        <f t="shared" si="16"/>
        <v>0</v>
      </c>
      <c r="K25" s="246">
        <f t="shared" si="17"/>
        <v>0</v>
      </c>
      <c r="L25" s="430"/>
      <c r="M25" s="437"/>
      <c r="N25" s="75" t="s">
        <v>773</v>
      </c>
      <c r="O25" s="49"/>
      <c r="Q25" s="282" t="s">
        <v>771</v>
      </c>
      <c r="R25" s="69" t="s">
        <v>772</v>
      </c>
      <c r="S25" s="247">
        <v>0</v>
      </c>
      <c r="T25" s="247">
        <v>0</v>
      </c>
      <c r="U25" s="247">
        <v>0</v>
      </c>
      <c r="V25" s="257">
        <f t="shared" si="18"/>
        <v>0</v>
      </c>
      <c r="W25" s="247">
        <v>0</v>
      </c>
      <c r="X25" s="247">
        <v>0</v>
      </c>
      <c r="Y25" s="247">
        <v>1</v>
      </c>
      <c r="Z25" s="257">
        <f t="shared" si="19"/>
        <v>1</v>
      </c>
      <c r="AA25" s="247">
        <v>0</v>
      </c>
      <c r="AB25" s="247">
        <v>0</v>
      </c>
      <c r="AC25" s="247">
        <v>0</v>
      </c>
      <c r="AD25" s="257">
        <f t="shared" si="20"/>
        <v>0</v>
      </c>
      <c r="AE25" s="247">
        <v>0</v>
      </c>
      <c r="AF25" s="247">
        <v>0</v>
      </c>
      <c r="AG25" s="264">
        <v>0</v>
      </c>
      <c r="AH25" s="274">
        <f t="shared" si="21"/>
        <v>0</v>
      </c>
      <c r="AI25" s="275">
        <f t="shared" si="22"/>
        <v>1</v>
      </c>
      <c r="AJ25" s="260"/>
    </row>
    <row r="26" spans="1:36" ht="221.25" customHeight="1" thickBot="1" x14ac:dyDescent="0.25">
      <c r="A26" s="373"/>
      <c r="B26" s="282" t="s">
        <v>774</v>
      </c>
      <c r="C26" s="69" t="s">
        <v>775</v>
      </c>
      <c r="D26" s="69" t="s">
        <v>84</v>
      </c>
      <c r="E26" s="245">
        <f t="shared" si="10"/>
        <v>1</v>
      </c>
      <c r="F26" s="47" t="s">
        <v>85</v>
      </c>
      <c r="G26" s="109" t="s">
        <v>776</v>
      </c>
      <c r="H26" s="246">
        <f t="shared" si="15"/>
        <v>0</v>
      </c>
      <c r="I26" s="246">
        <v>1</v>
      </c>
      <c r="J26" s="246">
        <f t="shared" si="16"/>
        <v>0</v>
      </c>
      <c r="K26" s="246">
        <f t="shared" si="17"/>
        <v>0</v>
      </c>
      <c r="L26" s="430"/>
      <c r="M26" s="110" t="s">
        <v>777</v>
      </c>
      <c r="N26" s="109" t="s">
        <v>778</v>
      </c>
      <c r="O26" s="49"/>
      <c r="Q26" s="282" t="s">
        <v>774</v>
      </c>
      <c r="R26" s="69" t="s">
        <v>775</v>
      </c>
      <c r="S26" s="247">
        <v>0</v>
      </c>
      <c r="T26" s="247">
        <v>0</v>
      </c>
      <c r="U26" s="247">
        <v>0</v>
      </c>
      <c r="V26" s="257">
        <f t="shared" si="18"/>
        <v>0</v>
      </c>
      <c r="W26" s="247">
        <v>0</v>
      </c>
      <c r="X26" s="247">
        <v>0</v>
      </c>
      <c r="Y26" s="247">
        <v>1</v>
      </c>
      <c r="Z26" s="257">
        <f t="shared" si="19"/>
        <v>1</v>
      </c>
      <c r="AA26" s="247">
        <v>0</v>
      </c>
      <c r="AB26" s="247">
        <v>0</v>
      </c>
      <c r="AC26" s="247">
        <v>0</v>
      </c>
      <c r="AD26" s="257">
        <f t="shared" si="20"/>
        <v>0</v>
      </c>
      <c r="AE26" s="247">
        <v>0</v>
      </c>
      <c r="AF26" s="247">
        <v>0</v>
      </c>
      <c r="AG26" s="264">
        <v>0</v>
      </c>
      <c r="AH26" s="274">
        <f t="shared" si="21"/>
        <v>0</v>
      </c>
      <c r="AI26" s="275">
        <f t="shared" si="22"/>
        <v>1</v>
      </c>
      <c r="AJ26" s="260"/>
    </row>
    <row r="27" spans="1:36" ht="133.5" customHeight="1" thickBot="1" x14ac:dyDescent="0.25">
      <c r="A27" s="374"/>
      <c r="B27" s="282" t="s">
        <v>779</v>
      </c>
      <c r="C27" s="69" t="s">
        <v>780</v>
      </c>
      <c r="D27" s="69" t="s">
        <v>84</v>
      </c>
      <c r="E27" s="245">
        <f t="shared" si="10"/>
        <v>1</v>
      </c>
      <c r="F27" s="47" t="s">
        <v>85</v>
      </c>
      <c r="G27" s="109" t="s">
        <v>781</v>
      </c>
      <c r="H27" s="246">
        <f t="shared" si="15"/>
        <v>0</v>
      </c>
      <c r="I27" s="246">
        <f t="shared" ref="I27:I34" si="23">+Z27</f>
        <v>0</v>
      </c>
      <c r="J27" s="246">
        <f t="shared" si="16"/>
        <v>0</v>
      </c>
      <c r="K27" s="246">
        <v>1</v>
      </c>
      <c r="L27" s="430"/>
      <c r="M27" s="110" t="s">
        <v>782</v>
      </c>
      <c r="N27" s="49" t="s">
        <v>783</v>
      </c>
      <c r="O27" s="49"/>
      <c r="Q27" s="282" t="s">
        <v>779</v>
      </c>
      <c r="R27" s="69" t="s">
        <v>780</v>
      </c>
      <c r="S27" s="247">
        <v>0</v>
      </c>
      <c r="T27" s="247">
        <v>0</v>
      </c>
      <c r="U27" s="247">
        <v>0</v>
      </c>
      <c r="V27" s="257">
        <f t="shared" si="18"/>
        <v>0</v>
      </c>
      <c r="W27" s="247">
        <v>0</v>
      </c>
      <c r="X27" s="247">
        <v>0</v>
      </c>
      <c r="Y27" s="247">
        <v>0</v>
      </c>
      <c r="Z27" s="257">
        <f t="shared" si="19"/>
        <v>0</v>
      </c>
      <c r="AA27" s="247">
        <v>0</v>
      </c>
      <c r="AB27" s="247">
        <v>0</v>
      </c>
      <c r="AC27" s="247">
        <v>0</v>
      </c>
      <c r="AD27" s="257">
        <f t="shared" si="20"/>
        <v>0</v>
      </c>
      <c r="AE27" s="247">
        <v>1</v>
      </c>
      <c r="AF27" s="247">
        <v>0</v>
      </c>
      <c r="AG27" s="264">
        <v>0</v>
      </c>
      <c r="AH27" s="274">
        <f t="shared" si="21"/>
        <v>1</v>
      </c>
      <c r="AI27" s="275">
        <f t="shared" si="22"/>
        <v>1</v>
      </c>
      <c r="AJ27" s="260"/>
    </row>
    <row r="28" spans="1:36" ht="183" customHeight="1" thickBot="1" x14ac:dyDescent="0.25">
      <c r="A28" s="372" t="s">
        <v>784</v>
      </c>
      <c r="B28" s="282" t="s">
        <v>785</v>
      </c>
      <c r="C28" s="69" t="s">
        <v>786</v>
      </c>
      <c r="D28" s="69" t="s">
        <v>235</v>
      </c>
      <c r="E28" s="248">
        <f t="shared" si="10"/>
        <v>1</v>
      </c>
      <c r="F28" s="47" t="s">
        <v>101</v>
      </c>
      <c r="G28" s="109" t="s">
        <v>787</v>
      </c>
      <c r="H28" s="249">
        <f t="shared" si="15"/>
        <v>0</v>
      </c>
      <c r="I28" s="249">
        <f t="shared" si="23"/>
        <v>0</v>
      </c>
      <c r="J28" s="249">
        <f t="shared" si="16"/>
        <v>0.5</v>
      </c>
      <c r="K28" s="249">
        <f t="shared" ref="K28:K34" si="24">+AH28</f>
        <v>1</v>
      </c>
      <c r="L28" s="430"/>
      <c r="M28" s="110" t="s">
        <v>834</v>
      </c>
      <c r="N28" s="49" t="s">
        <v>788</v>
      </c>
      <c r="O28" s="49"/>
      <c r="Q28" s="282" t="s">
        <v>785</v>
      </c>
      <c r="R28" s="69" t="s">
        <v>786</v>
      </c>
      <c r="S28" s="250">
        <v>0</v>
      </c>
      <c r="T28" s="250">
        <v>0</v>
      </c>
      <c r="U28" s="250">
        <v>0</v>
      </c>
      <c r="V28" s="258">
        <f t="shared" si="18"/>
        <v>0</v>
      </c>
      <c r="W28" s="250">
        <v>0</v>
      </c>
      <c r="X28" s="250">
        <v>0</v>
      </c>
      <c r="Y28" s="250">
        <v>0</v>
      </c>
      <c r="Z28" s="258">
        <f t="shared" si="19"/>
        <v>0</v>
      </c>
      <c r="AA28" s="250">
        <v>0</v>
      </c>
      <c r="AB28" s="250">
        <v>0</v>
      </c>
      <c r="AC28" s="250">
        <v>0.5</v>
      </c>
      <c r="AD28" s="258">
        <f t="shared" si="20"/>
        <v>0.5</v>
      </c>
      <c r="AE28" s="250">
        <v>0.5</v>
      </c>
      <c r="AF28" s="250">
        <v>0.5</v>
      </c>
      <c r="AG28" s="265">
        <v>1</v>
      </c>
      <c r="AH28" s="276">
        <f t="shared" si="21"/>
        <v>1</v>
      </c>
      <c r="AI28" s="277">
        <v>1</v>
      </c>
      <c r="AJ28" s="261"/>
    </row>
    <row r="29" spans="1:36" ht="134.25" customHeight="1" thickBot="1" x14ac:dyDescent="0.25">
      <c r="A29" s="373"/>
      <c r="B29" s="282" t="s">
        <v>789</v>
      </c>
      <c r="C29" s="69" t="s">
        <v>790</v>
      </c>
      <c r="D29" s="69" t="s">
        <v>235</v>
      </c>
      <c r="E29" s="248">
        <f t="shared" si="10"/>
        <v>1</v>
      </c>
      <c r="F29" s="47" t="s">
        <v>101</v>
      </c>
      <c r="G29" s="109" t="s">
        <v>791</v>
      </c>
      <c r="H29" s="249">
        <f t="shared" si="15"/>
        <v>0</v>
      </c>
      <c r="I29" s="249">
        <f t="shared" si="23"/>
        <v>0</v>
      </c>
      <c r="J29" s="249">
        <f t="shared" si="16"/>
        <v>0.5</v>
      </c>
      <c r="K29" s="249">
        <f t="shared" si="24"/>
        <v>1</v>
      </c>
      <c r="L29" s="430"/>
      <c r="M29" s="110" t="s">
        <v>792</v>
      </c>
      <c r="N29" s="109" t="s">
        <v>793</v>
      </c>
      <c r="O29" s="49"/>
      <c r="Q29" s="282" t="s">
        <v>789</v>
      </c>
      <c r="R29" s="69" t="s">
        <v>790</v>
      </c>
      <c r="S29" s="250">
        <v>0</v>
      </c>
      <c r="T29" s="250">
        <v>0</v>
      </c>
      <c r="U29" s="250">
        <v>0</v>
      </c>
      <c r="V29" s="258">
        <f t="shared" si="18"/>
        <v>0</v>
      </c>
      <c r="W29" s="250">
        <v>0</v>
      </c>
      <c r="X29" s="250">
        <v>0</v>
      </c>
      <c r="Y29" s="250">
        <v>0</v>
      </c>
      <c r="Z29" s="258">
        <f t="shared" si="19"/>
        <v>0</v>
      </c>
      <c r="AA29" s="250">
        <v>0</v>
      </c>
      <c r="AB29" s="250">
        <v>0</v>
      </c>
      <c r="AC29" s="250">
        <v>0.5</v>
      </c>
      <c r="AD29" s="258">
        <f t="shared" si="20"/>
        <v>0.5</v>
      </c>
      <c r="AE29" s="250">
        <v>0.5</v>
      </c>
      <c r="AF29" s="250">
        <v>0.5</v>
      </c>
      <c r="AG29" s="265">
        <v>1</v>
      </c>
      <c r="AH29" s="276">
        <f t="shared" si="21"/>
        <v>1</v>
      </c>
      <c r="AI29" s="277">
        <v>1</v>
      </c>
      <c r="AJ29" s="261"/>
    </row>
    <row r="30" spans="1:36" ht="183" customHeight="1" thickBot="1" x14ac:dyDescent="0.25">
      <c r="A30" s="373"/>
      <c r="B30" s="282" t="s">
        <v>794</v>
      </c>
      <c r="C30" s="69" t="s">
        <v>795</v>
      </c>
      <c r="D30" s="69" t="s">
        <v>235</v>
      </c>
      <c r="E30" s="248">
        <f t="shared" si="10"/>
        <v>1</v>
      </c>
      <c r="F30" s="47" t="s">
        <v>101</v>
      </c>
      <c r="G30" s="109" t="s">
        <v>796</v>
      </c>
      <c r="H30" s="249">
        <f t="shared" si="15"/>
        <v>0</v>
      </c>
      <c r="I30" s="249">
        <f t="shared" si="23"/>
        <v>0</v>
      </c>
      <c r="J30" s="249">
        <f t="shared" si="16"/>
        <v>0.5</v>
      </c>
      <c r="K30" s="249">
        <f t="shared" si="24"/>
        <v>1</v>
      </c>
      <c r="L30" s="430"/>
      <c r="M30" s="110" t="s">
        <v>535</v>
      </c>
      <c r="N30" s="49" t="s">
        <v>788</v>
      </c>
      <c r="O30" s="49"/>
      <c r="Q30" s="282" t="s">
        <v>794</v>
      </c>
      <c r="R30" s="69" t="s">
        <v>795</v>
      </c>
      <c r="S30" s="250">
        <v>0</v>
      </c>
      <c r="T30" s="250">
        <v>0</v>
      </c>
      <c r="U30" s="250">
        <v>0</v>
      </c>
      <c r="V30" s="258">
        <f t="shared" si="18"/>
        <v>0</v>
      </c>
      <c r="W30" s="250">
        <v>0</v>
      </c>
      <c r="X30" s="250">
        <v>0</v>
      </c>
      <c r="Y30" s="250">
        <v>0</v>
      </c>
      <c r="Z30" s="258">
        <f t="shared" si="19"/>
        <v>0</v>
      </c>
      <c r="AA30" s="250">
        <v>0</v>
      </c>
      <c r="AB30" s="250">
        <v>0</v>
      </c>
      <c r="AC30" s="250">
        <v>0.5</v>
      </c>
      <c r="AD30" s="258">
        <f t="shared" si="20"/>
        <v>0.5</v>
      </c>
      <c r="AE30" s="250">
        <v>0.5</v>
      </c>
      <c r="AF30" s="250">
        <v>0.5</v>
      </c>
      <c r="AG30" s="265">
        <v>1</v>
      </c>
      <c r="AH30" s="276">
        <f t="shared" si="21"/>
        <v>1</v>
      </c>
      <c r="AI30" s="277">
        <f t="shared" si="22"/>
        <v>1</v>
      </c>
      <c r="AJ30" s="261"/>
    </row>
    <row r="31" spans="1:36" ht="164.25" customHeight="1" thickBot="1" x14ac:dyDescent="0.25">
      <c r="A31" s="374"/>
      <c r="B31" s="282" t="s">
        <v>797</v>
      </c>
      <c r="C31" s="69" t="s">
        <v>795</v>
      </c>
      <c r="D31" s="69" t="s">
        <v>235</v>
      </c>
      <c r="E31" s="248">
        <f t="shared" si="10"/>
        <v>1</v>
      </c>
      <c r="F31" s="47" t="s">
        <v>101</v>
      </c>
      <c r="G31" s="109" t="s">
        <v>798</v>
      </c>
      <c r="H31" s="249">
        <f t="shared" si="15"/>
        <v>0</v>
      </c>
      <c r="I31" s="249">
        <f t="shared" si="23"/>
        <v>1</v>
      </c>
      <c r="J31" s="249">
        <f t="shared" si="16"/>
        <v>1</v>
      </c>
      <c r="K31" s="249">
        <f t="shared" si="24"/>
        <v>1</v>
      </c>
      <c r="L31" s="430"/>
      <c r="M31" s="110" t="s">
        <v>645</v>
      </c>
      <c r="N31" s="49" t="s">
        <v>788</v>
      </c>
      <c r="O31" s="49"/>
      <c r="Q31" s="282" t="s">
        <v>797</v>
      </c>
      <c r="R31" s="69" t="s">
        <v>795</v>
      </c>
      <c r="S31" s="250">
        <v>0</v>
      </c>
      <c r="T31" s="250">
        <v>0</v>
      </c>
      <c r="U31" s="250">
        <v>0</v>
      </c>
      <c r="V31" s="258">
        <f t="shared" si="18"/>
        <v>0</v>
      </c>
      <c r="W31" s="250">
        <v>0</v>
      </c>
      <c r="X31" s="250">
        <v>1</v>
      </c>
      <c r="Y31" s="250">
        <v>1</v>
      </c>
      <c r="Z31" s="258">
        <v>1</v>
      </c>
      <c r="AA31" s="250">
        <v>1</v>
      </c>
      <c r="AB31" s="250">
        <v>1</v>
      </c>
      <c r="AC31" s="250">
        <v>1</v>
      </c>
      <c r="AD31" s="258">
        <f t="shared" si="20"/>
        <v>1</v>
      </c>
      <c r="AE31" s="250">
        <v>1</v>
      </c>
      <c r="AF31" s="250">
        <v>1</v>
      </c>
      <c r="AG31" s="265">
        <v>1</v>
      </c>
      <c r="AH31" s="276">
        <f t="shared" si="21"/>
        <v>1</v>
      </c>
      <c r="AI31" s="277">
        <v>1</v>
      </c>
      <c r="AJ31" s="261"/>
    </row>
    <row r="32" spans="1:36" ht="184.5" customHeight="1" thickBot="1" x14ac:dyDescent="0.25">
      <c r="A32" s="372" t="s">
        <v>799</v>
      </c>
      <c r="B32" s="282" t="s">
        <v>800</v>
      </c>
      <c r="C32" s="69" t="s">
        <v>801</v>
      </c>
      <c r="D32" s="69" t="s">
        <v>84</v>
      </c>
      <c r="E32" s="245">
        <f t="shared" si="10"/>
        <v>12</v>
      </c>
      <c r="F32" s="47" t="s">
        <v>101</v>
      </c>
      <c r="G32" s="75" t="s">
        <v>802</v>
      </c>
      <c r="H32" s="246">
        <f t="shared" si="15"/>
        <v>6</v>
      </c>
      <c r="I32" s="246">
        <f t="shared" si="23"/>
        <v>6</v>
      </c>
      <c r="J32" s="246">
        <f t="shared" si="16"/>
        <v>0</v>
      </c>
      <c r="K32" s="246">
        <f t="shared" si="24"/>
        <v>0</v>
      </c>
      <c r="L32" s="430"/>
      <c r="M32" s="429" t="s">
        <v>535</v>
      </c>
      <c r="N32" s="49" t="s">
        <v>803</v>
      </c>
      <c r="O32" s="49"/>
      <c r="Q32" s="282" t="s">
        <v>800</v>
      </c>
      <c r="R32" s="69" t="s">
        <v>801</v>
      </c>
      <c r="S32" s="247">
        <v>0</v>
      </c>
      <c r="T32" s="247">
        <v>3</v>
      </c>
      <c r="U32" s="247">
        <v>3</v>
      </c>
      <c r="V32" s="257">
        <f t="shared" si="18"/>
        <v>6</v>
      </c>
      <c r="W32" s="247">
        <v>3</v>
      </c>
      <c r="X32" s="247">
        <v>3</v>
      </c>
      <c r="Y32" s="247">
        <v>0</v>
      </c>
      <c r="Z32" s="257">
        <f t="shared" si="19"/>
        <v>6</v>
      </c>
      <c r="AA32" s="247">
        <v>0</v>
      </c>
      <c r="AB32" s="247">
        <v>0</v>
      </c>
      <c r="AC32" s="247">
        <v>0</v>
      </c>
      <c r="AD32" s="257">
        <f t="shared" si="20"/>
        <v>0</v>
      </c>
      <c r="AE32" s="247">
        <v>0</v>
      </c>
      <c r="AF32" s="247">
        <v>0</v>
      </c>
      <c r="AG32" s="264">
        <v>0</v>
      </c>
      <c r="AH32" s="274">
        <f t="shared" ref="AH32:AH34" si="25">+IF($D32="Porcentaje",IF(AND(AE32&lt;&gt;"",AF32="",AG32=""),AE32,IF(AND(AE32&lt;&gt;"",AF32&lt;&gt;"",AG32=""),AF32,IF(AND(AE32&lt;&gt;"",AF32&lt;&gt;"",AG32&lt;&gt;""),AG32,0))),SUM(AE32:AG32))</f>
        <v>0</v>
      </c>
      <c r="AI32" s="275">
        <f t="shared" ref="AI32:AI34" si="26">+IFERROR(IF(D32="Porcentaje",IF(AND(COUNT(S32:U32)&gt;=0,COUNT(W32:Y32)=0,COUNT(AA32:AC32)=0,COUNT(AE32:AG32)=0),V32,IF(AND(COUNT(S32:U32)&gt;=1,COUNT(W32:Y32)&gt;=1,COUNT(AA32:AC32)=0,COUNT(AE32:AG32)=0),Z32,IF(AND(COUNT(S32:U32)&gt;=1,COUNT(W32:Y32)&gt;=1,COUNT(AA32:AC32)&gt;=1,COUNT(AE32:AG32)=0),AD32,IF(AND(COUNT(S32:U32)&gt;=1,COUNT(W32:Y32)&gt;=1,COUNT(AA32:AC32)&gt;=1,COUNT(AE32:AG32)&gt;=1),AH32,"-")))),SUM(V32,Z32,AD32,AH32)),"-")</f>
        <v>12</v>
      </c>
      <c r="AJ32" s="260"/>
    </row>
    <row r="33" spans="1:36" ht="171.75" customHeight="1" thickBot="1" x14ac:dyDescent="0.25">
      <c r="A33" s="373"/>
      <c r="B33" s="301" t="s">
        <v>804</v>
      </c>
      <c r="C33" s="69" t="s">
        <v>805</v>
      </c>
      <c r="D33" s="69" t="s">
        <v>84</v>
      </c>
      <c r="E33" s="245">
        <f t="shared" si="10"/>
        <v>1</v>
      </c>
      <c r="F33" s="47" t="s">
        <v>85</v>
      </c>
      <c r="G33" s="109" t="s">
        <v>806</v>
      </c>
      <c r="H33" s="246">
        <f t="shared" si="15"/>
        <v>0</v>
      </c>
      <c r="I33" s="246">
        <f t="shared" si="23"/>
        <v>0</v>
      </c>
      <c r="J33" s="246">
        <f t="shared" si="16"/>
        <v>0</v>
      </c>
      <c r="K33" s="246">
        <f t="shared" si="24"/>
        <v>1</v>
      </c>
      <c r="L33" s="430"/>
      <c r="M33" s="430"/>
      <c r="N33" s="251" t="s">
        <v>807</v>
      </c>
      <c r="O33" s="49"/>
      <c r="Q33" s="301" t="s">
        <v>804</v>
      </c>
      <c r="R33" s="69" t="s">
        <v>805</v>
      </c>
      <c r="S33" s="247">
        <v>0</v>
      </c>
      <c r="T33" s="247">
        <v>0</v>
      </c>
      <c r="U33" s="247">
        <v>0</v>
      </c>
      <c r="V33" s="257">
        <f t="shared" si="18"/>
        <v>0</v>
      </c>
      <c r="W33" s="247">
        <v>0</v>
      </c>
      <c r="X33" s="247">
        <v>0</v>
      </c>
      <c r="Y33" s="247">
        <v>0</v>
      </c>
      <c r="Z33" s="257">
        <f t="shared" si="19"/>
        <v>0</v>
      </c>
      <c r="AA33" s="247">
        <v>0</v>
      </c>
      <c r="AB33" s="247">
        <v>0</v>
      </c>
      <c r="AC33" s="247">
        <v>0</v>
      </c>
      <c r="AD33" s="257">
        <f t="shared" si="20"/>
        <v>0</v>
      </c>
      <c r="AE33" s="247">
        <v>1</v>
      </c>
      <c r="AF33" s="247">
        <v>0</v>
      </c>
      <c r="AG33" s="264">
        <v>0</v>
      </c>
      <c r="AH33" s="274">
        <f t="shared" si="25"/>
        <v>1</v>
      </c>
      <c r="AI33" s="275">
        <f t="shared" si="26"/>
        <v>1</v>
      </c>
      <c r="AJ33" s="260"/>
    </row>
    <row r="34" spans="1:36" ht="136.5" customHeight="1" thickBot="1" x14ac:dyDescent="0.25">
      <c r="A34" s="374"/>
      <c r="B34" s="301" t="s">
        <v>808</v>
      </c>
      <c r="C34" s="69" t="s">
        <v>809</v>
      </c>
      <c r="D34" s="69" t="s">
        <v>84</v>
      </c>
      <c r="E34" s="245">
        <f t="shared" si="10"/>
        <v>1</v>
      </c>
      <c r="F34" s="47" t="s">
        <v>85</v>
      </c>
      <c r="G34" s="75" t="s">
        <v>810</v>
      </c>
      <c r="H34" s="246">
        <f t="shared" si="15"/>
        <v>0</v>
      </c>
      <c r="I34" s="246">
        <f t="shared" si="23"/>
        <v>0</v>
      </c>
      <c r="J34" s="246">
        <f t="shared" si="16"/>
        <v>0</v>
      </c>
      <c r="K34" s="246">
        <f t="shared" si="24"/>
        <v>1</v>
      </c>
      <c r="L34" s="431"/>
      <c r="M34" s="431"/>
      <c r="N34" s="251" t="s">
        <v>811</v>
      </c>
      <c r="O34" s="49"/>
      <c r="Q34" s="301" t="s">
        <v>808</v>
      </c>
      <c r="R34" s="69" t="s">
        <v>809</v>
      </c>
      <c r="S34" s="247">
        <v>0</v>
      </c>
      <c r="T34" s="247">
        <v>0</v>
      </c>
      <c r="U34" s="247">
        <v>0</v>
      </c>
      <c r="V34" s="257">
        <f t="shared" si="18"/>
        <v>0</v>
      </c>
      <c r="W34" s="247">
        <v>0</v>
      </c>
      <c r="X34" s="247">
        <v>0</v>
      </c>
      <c r="Y34" s="247">
        <v>0</v>
      </c>
      <c r="Z34" s="257">
        <f t="shared" si="19"/>
        <v>0</v>
      </c>
      <c r="AA34" s="247">
        <v>0</v>
      </c>
      <c r="AB34" s="247">
        <v>0</v>
      </c>
      <c r="AC34" s="247">
        <v>0</v>
      </c>
      <c r="AD34" s="257">
        <f t="shared" si="20"/>
        <v>0</v>
      </c>
      <c r="AE34" s="247">
        <v>0</v>
      </c>
      <c r="AF34" s="247">
        <v>1</v>
      </c>
      <c r="AG34" s="264">
        <v>0</v>
      </c>
      <c r="AH34" s="274">
        <f t="shared" si="25"/>
        <v>1</v>
      </c>
      <c r="AI34" s="275">
        <f t="shared" si="26"/>
        <v>1</v>
      </c>
      <c r="AJ34" s="260"/>
    </row>
    <row r="35" spans="1:36" ht="200.25" customHeight="1" thickBot="1" x14ac:dyDescent="0.25">
      <c r="A35" s="372" t="s">
        <v>812</v>
      </c>
      <c r="B35" s="302" t="s">
        <v>813</v>
      </c>
      <c r="C35" s="252" t="s">
        <v>814</v>
      </c>
      <c r="D35" s="69" t="s">
        <v>84</v>
      </c>
      <c r="E35" s="246">
        <f>+AI35</f>
        <v>7</v>
      </c>
      <c r="F35" s="47" t="s">
        <v>85</v>
      </c>
      <c r="G35" s="253" t="s">
        <v>815</v>
      </c>
      <c r="H35" s="246">
        <f>+V35</f>
        <v>1</v>
      </c>
      <c r="I35" s="246">
        <f>+Z35</f>
        <v>1</v>
      </c>
      <c r="J35" s="246">
        <f>+AD35</f>
        <v>2</v>
      </c>
      <c r="K35" s="246">
        <f>+AH35</f>
        <v>3</v>
      </c>
      <c r="L35" s="429" t="s">
        <v>840</v>
      </c>
      <c r="M35" s="110" t="s">
        <v>835</v>
      </c>
      <c r="N35" s="109" t="s">
        <v>816</v>
      </c>
      <c r="O35" s="49"/>
      <c r="Q35" s="302" t="s">
        <v>813</v>
      </c>
      <c r="R35" s="252" t="s">
        <v>814</v>
      </c>
      <c r="S35" s="247">
        <v>0</v>
      </c>
      <c r="T35" s="247">
        <v>0</v>
      </c>
      <c r="U35" s="247">
        <v>1</v>
      </c>
      <c r="V35" s="257">
        <f>+IF($D35="Porcentaje",IF(AND(S35&lt;&gt;"",T35="",U35=""),S35,IF(AND(S35&lt;&gt;"",T35&lt;&gt;"",U35=""),T35,IF(AND(S35&lt;&gt;"",T35&lt;&gt;"",U35&lt;&gt;""),U35,0))),SUM(S35:U35))</f>
        <v>1</v>
      </c>
      <c r="W35" s="247">
        <v>0</v>
      </c>
      <c r="X35" s="247">
        <v>1</v>
      </c>
      <c r="Y35" s="247">
        <v>0</v>
      </c>
      <c r="Z35" s="257">
        <f>+IF($D35="Porcentaje",IF(AND(W35&lt;&gt;"",X35="",Y35=""),W35,IF(AND(W35&lt;&gt;"",X35&lt;&gt;"",Y35=""),X35,IF(AND(W35&lt;&gt;"",X35&lt;&gt;"",Y35&lt;&gt;""),Y35,0))),SUM(W35:Y35))</f>
        <v>1</v>
      </c>
      <c r="AA35" s="247">
        <v>1</v>
      </c>
      <c r="AB35" s="247">
        <v>1</v>
      </c>
      <c r="AC35" s="247">
        <v>0</v>
      </c>
      <c r="AD35" s="257">
        <f>+IF($D35="Porcentaje",IF(AND(AA35&lt;&gt;"",AB35="",AC35=""),AA35,IF(AND(AA35&lt;&gt;"",AB35&lt;&gt;"",AC35=""),AB35,IF(AND(AA35&lt;&gt;"",AB35&lt;&gt;"",AC35&lt;&gt;""),AC35,0))),SUM(AA35:AC35))</f>
        <v>2</v>
      </c>
      <c r="AE35" s="247">
        <v>2</v>
      </c>
      <c r="AF35" s="247">
        <v>1</v>
      </c>
      <c r="AG35" s="264">
        <v>0</v>
      </c>
      <c r="AH35" s="274">
        <f>+IF($D35="Porcentaje",IF(AND(AE35&lt;&gt;"",AF35="",AG35=""),AE35,IF(AND(AE35&lt;&gt;"",AF35&lt;&gt;"",AG35=""),AF35,IF(AND(AE35&lt;&gt;"",AF35&lt;&gt;"",AG35&lt;&gt;""),AG35,0))),SUM(AE35:AG35))</f>
        <v>3</v>
      </c>
      <c r="AI35" s="275">
        <f>+IFERROR(IF(D35="Porcentaje",IF(AND(COUNT(S35:U35)&gt;=0,COUNT(W35:Y35)=0,COUNT(AA35:AC35)=0,COUNT(AE35:AG35)=0),V35,IF(AND(COUNT(S35:U35)&gt;=1,COUNT(W35:Y35)&gt;=1,COUNT(AA35:AC35)=0,COUNT(AE35:AG35)=0),Z35,IF(AND(COUNT(S35:U35)&gt;=1,COUNT(W35:Y35)&gt;=1,COUNT(AA35:AC35)&gt;=1,COUNT(AE35:AG35)=0),AD35,IF(AND(COUNT(S35:U35)&gt;=1,COUNT(W35:Y35)&gt;=1,COUNT(AA35:AC35)&gt;=1,COUNT(AE35:AG35)&gt;=1),AH35,"-")))),SUM(V35,Z35,AD35,AH35)),"-")</f>
        <v>7</v>
      </c>
      <c r="AJ35" s="259"/>
    </row>
    <row r="36" spans="1:36" ht="137.25" customHeight="1" thickBot="1" x14ac:dyDescent="0.25">
      <c r="A36" s="373"/>
      <c r="B36" s="302" t="s">
        <v>817</v>
      </c>
      <c r="C36" s="252" t="s">
        <v>818</v>
      </c>
      <c r="D36" s="69" t="s">
        <v>235</v>
      </c>
      <c r="E36" s="249">
        <f t="shared" ref="E36:E39" si="27">+AI36</f>
        <v>1</v>
      </c>
      <c r="F36" s="47" t="s">
        <v>101</v>
      </c>
      <c r="G36" s="254" t="s">
        <v>819</v>
      </c>
      <c r="H36" s="249">
        <f t="shared" ref="H36:H39" si="28">+V36</f>
        <v>0.3</v>
      </c>
      <c r="I36" s="249">
        <f t="shared" ref="I36:I39" si="29">+Z36</f>
        <v>0.6</v>
      </c>
      <c r="J36" s="249">
        <f t="shared" ref="J36:J39" si="30">+AD36</f>
        <v>1</v>
      </c>
      <c r="K36" s="249">
        <f t="shared" ref="K36:K39" si="31">+AH36</f>
        <v>1</v>
      </c>
      <c r="L36" s="430"/>
      <c r="M36" s="110" t="s">
        <v>836</v>
      </c>
      <c r="N36" s="75" t="s">
        <v>820</v>
      </c>
      <c r="O36" s="49"/>
      <c r="Q36" s="302" t="s">
        <v>817</v>
      </c>
      <c r="R36" s="252" t="s">
        <v>818</v>
      </c>
      <c r="S36" s="250">
        <v>0.1</v>
      </c>
      <c r="T36" s="250">
        <v>0.2</v>
      </c>
      <c r="U36" s="250">
        <v>0.3</v>
      </c>
      <c r="V36" s="258">
        <f t="shared" ref="V36:V39" si="32">+IF($D36="Porcentaje",IF(AND(S36&lt;&gt;"",T36="",U36=""),S36,IF(AND(S36&lt;&gt;"",T36&lt;&gt;"",U36=""),T36,IF(AND(S36&lt;&gt;"",T36&lt;&gt;"",U36&lt;&gt;""),U36,0))),SUM(S36:U36))</f>
        <v>0.3</v>
      </c>
      <c r="W36" s="250">
        <v>0.4</v>
      </c>
      <c r="X36" s="250">
        <v>0.5</v>
      </c>
      <c r="Y36" s="250">
        <v>0.6</v>
      </c>
      <c r="Z36" s="258">
        <f t="shared" ref="Z36:Z39" si="33">+IF($D36="Porcentaje",IF(AND(W36&lt;&gt;"",X36="",Y36=""),W36,IF(AND(W36&lt;&gt;"",X36&lt;&gt;"",Y36=""),X36,IF(AND(W36&lt;&gt;"",X36&lt;&gt;"",Y36&lt;&gt;""),Y36,0))),SUM(W36:Y36))</f>
        <v>0.6</v>
      </c>
      <c r="AA36" s="250">
        <v>0.8</v>
      </c>
      <c r="AB36" s="250">
        <v>1</v>
      </c>
      <c r="AC36" s="250">
        <v>1</v>
      </c>
      <c r="AD36" s="258">
        <f t="shared" ref="AD36:AD39" si="34">+IF($D36="Porcentaje",IF(AND(AA36&lt;&gt;"",AB36="",AC36=""),AA36,IF(AND(AA36&lt;&gt;"",AB36&lt;&gt;"",AC36=""),AB36,IF(AND(AA36&lt;&gt;"",AB36&lt;&gt;"",AC36&lt;&gt;""),AC36,0))),SUM(AA36:AC36))</f>
        <v>1</v>
      </c>
      <c r="AE36" s="250">
        <v>1</v>
      </c>
      <c r="AF36" s="250">
        <v>1</v>
      </c>
      <c r="AG36" s="265">
        <v>1</v>
      </c>
      <c r="AH36" s="276">
        <f t="shared" ref="AH36:AH39" si="35">+IF($D36="Porcentaje",IF(AND(AE36&lt;&gt;"",AF36="",AG36=""),AE36,IF(AND(AE36&lt;&gt;"",AF36&lt;&gt;"",AG36=""),AF36,IF(AND(AE36&lt;&gt;"",AF36&lt;&gt;"",AG36&lt;&gt;""),AG36,0))),SUM(AE36:AG36))</f>
        <v>1</v>
      </c>
      <c r="AI36" s="277">
        <f t="shared" ref="AI36:AI39" si="36">+IFERROR(IF(D36="Porcentaje",IF(AND(COUNT(S36:U36)&gt;=0,COUNT(W36:Y36)=0,COUNT(AA36:AC36)=0,COUNT(AE36:AG36)=0),V36,IF(AND(COUNT(S36:U36)&gt;=1,COUNT(W36:Y36)&gt;=1,COUNT(AA36:AC36)=0,COUNT(AE36:AG36)=0),Z36,IF(AND(COUNT(S36:U36)&gt;=1,COUNT(W36:Y36)&gt;=1,COUNT(AA36:AC36)&gt;=1,COUNT(AE36:AG36)=0),AD36,IF(AND(COUNT(S36:U36)&gt;=1,COUNT(W36:Y36)&gt;=1,COUNT(AA36:AC36)&gt;=1,COUNT(AE36:AG36)&gt;=1),AH36,"-")))),SUM(V36,Z36,AD36,AH36)),"-")</f>
        <v>1</v>
      </c>
      <c r="AJ36" s="259"/>
    </row>
    <row r="37" spans="1:36" ht="138.75" customHeight="1" thickBot="1" x14ac:dyDescent="0.25">
      <c r="A37" s="373"/>
      <c r="B37" s="302" t="s">
        <v>821</v>
      </c>
      <c r="C37" s="252" t="s">
        <v>822</v>
      </c>
      <c r="D37" s="69" t="s">
        <v>84</v>
      </c>
      <c r="E37" s="246">
        <f t="shared" si="27"/>
        <v>11</v>
      </c>
      <c r="F37" s="47" t="s">
        <v>101</v>
      </c>
      <c r="G37" s="253" t="s">
        <v>823</v>
      </c>
      <c r="H37" s="246">
        <f t="shared" si="28"/>
        <v>2</v>
      </c>
      <c r="I37" s="246">
        <f t="shared" si="29"/>
        <v>2</v>
      </c>
      <c r="J37" s="246">
        <f t="shared" si="30"/>
        <v>3</v>
      </c>
      <c r="K37" s="246">
        <f t="shared" si="31"/>
        <v>4</v>
      </c>
      <c r="L37" s="430"/>
      <c r="M37" s="110" t="s">
        <v>837</v>
      </c>
      <c r="N37" s="109" t="s">
        <v>824</v>
      </c>
      <c r="O37" s="49"/>
      <c r="Q37" s="302" t="s">
        <v>821</v>
      </c>
      <c r="R37" s="252" t="s">
        <v>822</v>
      </c>
      <c r="S37" s="247">
        <v>0</v>
      </c>
      <c r="T37" s="247">
        <v>1</v>
      </c>
      <c r="U37" s="247">
        <v>1</v>
      </c>
      <c r="V37" s="257">
        <f t="shared" si="32"/>
        <v>2</v>
      </c>
      <c r="W37" s="247">
        <v>1</v>
      </c>
      <c r="X37" s="247">
        <v>1</v>
      </c>
      <c r="Y37" s="247">
        <v>0</v>
      </c>
      <c r="Z37" s="257">
        <f t="shared" si="33"/>
        <v>2</v>
      </c>
      <c r="AA37" s="247">
        <v>1</v>
      </c>
      <c r="AB37" s="247">
        <v>1</v>
      </c>
      <c r="AC37" s="247">
        <v>1</v>
      </c>
      <c r="AD37" s="257">
        <f t="shared" si="34"/>
        <v>3</v>
      </c>
      <c r="AE37" s="247">
        <v>1</v>
      </c>
      <c r="AF37" s="247">
        <v>1</v>
      </c>
      <c r="AG37" s="264">
        <v>2</v>
      </c>
      <c r="AH37" s="274">
        <f t="shared" si="35"/>
        <v>4</v>
      </c>
      <c r="AI37" s="275">
        <f t="shared" si="36"/>
        <v>11</v>
      </c>
      <c r="AJ37" s="259"/>
    </row>
    <row r="38" spans="1:36" ht="99.75" customHeight="1" thickBot="1" x14ac:dyDescent="0.25">
      <c r="A38" s="373"/>
      <c r="B38" s="282" t="s">
        <v>825</v>
      </c>
      <c r="C38" s="69" t="s">
        <v>826</v>
      </c>
      <c r="D38" s="69" t="s">
        <v>235</v>
      </c>
      <c r="E38" s="249">
        <f t="shared" si="27"/>
        <v>1</v>
      </c>
      <c r="F38" s="47" t="s">
        <v>85</v>
      </c>
      <c r="G38" s="109" t="s">
        <v>827</v>
      </c>
      <c r="H38" s="249">
        <f t="shared" si="28"/>
        <v>0.3</v>
      </c>
      <c r="I38" s="249">
        <f t="shared" si="29"/>
        <v>0.6</v>
      </c>
      <c r="J38" s="249">
        <f t="shared" si="30"/>
        <v>0.9</v>
      </c>
      <c r="K38" s="249">
        <f t="shared" si="31"/>
        <v>1</v>
      </c>
      <c r="L38" s="430"/>
      <c r="M38" s="110" t="s">
        <v>838</v>
      </c>
      <c r="N38" s="109" t="s">
        <v>828</v>
      </c>
      <c r="O38" s="49"/>
      <c r="Q38" s="282" t="s">
        <v>825</v>
      </c>
      <c r="R38" s="69" t="s">
        <v>826</v>
      </c>
      <c r="S38" s="250">
        <v>0.1</v>
      </c>
      <c r="T38" s="250">
        <v>0.2</v>
      </c>
      <c r="U38" s="250">
        <v>0.3</v>
      </c>
      <c r="V38" s="258">
        <f t="shared" si="32"/>
        <v>0.3</v>
      </c>
      <c r="W38" s="250">
        <v>0.4</v>
      </c>
      <c r="X38" s="250">
        <v>0.5</v>
      </c>
      <c r="Y38" s="250">
        <v>0.6</v>
      </c>
      <c r="Z38" s="258">
        <f t="shared" si="33"/>
        <v>0.6</v>
      </c>
      <c r="AA38" s="250">
        <v>0.7</v>
      </c>
      <c r="AB38" s="250">
        <v>0.8</v>
      </c>
      <c r="AC38" s="250">
        <v>0.9</v>
      </c>
      <c r="AD38" s="258">
        <f t="shared" si="34"/>
        <v>0.9</v>
      </c>
      <c r="AE38" s="250">
        <v>1</v>
      </c>
      <c r="AF38" s="250">
        <v>1</v>
      </c>
      <c r="AG38" s="265">
        <v>1</v>
      </c>
      <c r="AH38" s="276">
        <f t="shared" si="35"/>
        <v>1</v>
      </c>
      <c r="AI38" s="277">
        <f t="shared" si="36"/>
        <v>1</v>
      </c>
      <c r="AJ38" s="259"/>
    </row>
    <row r="39" spans="1:36" ht="153" customHeight="1" thickBot="1" x14ac:dyDescent="0.25">
      <c r="A39" s="428"/>
      <c r="B39" s="282" t="s">
        <v>829</v>
      </c>
      <c r="C39" s="69" t="s">
        <v>830</v>
      </c>
      <c r="D39" s="69" t="s">
        <v>235</v>
      </c>
      <c r="E39" s="249">
        <f t="shared" si="27"/>
        <v>1</v>
      </c>
      <c r="F39" s="47" t="s">
        <v>101</v>
      </c>
      <c r="G39" s="109" t="s">
        <v>831</v>
      </c>
      <c r="H39" s="249">
        <f t="shared" si="28"/>
        <v>0.3</v>
      </c>
      <c r="I39" s="249">
        <f t="shared" si="29"/>
        <v>0.6</v>
      </c>
      <c r="J39" s="249">
        <f t="shared" si="30"/>
        <v>0.9</v>
      </c>
      <c r="K39" s="249">
        <f t="shared" si="31"/>
        <v>1</v>
      </c>
      <c r="L39" s="431"/>
      <c r="M39" s="110" t="s">
        <v>839</v>
      </c>
      <c r="N39" s="109" t="s">
        <v>832</v>
      </c>
      <c r="O39" s="49"/>
      <c r="Q39" s="282" t="s">
        <v>829</v>
      </c>
      <c r="R39" s="69" t="s">
        <v>830</v>
      </c>
      <c r="S39" s="250">
        <v>0.1</v>
      </c>
      <c r="T39" s="250">
        <v>0.2</v>
      </c>
      <c r="U39" s="250">
        <v>0.3</v>
      </c>
      <c r="V39" s="258">
        <f t="shared" si="32"/>
        <v>0.3</v>
      </c>
      <c r="W39" s="250">
        <v>0.4</v>
      </c>
      <c r="X39" s="250">
        <v>0.5</v>
      </c>
      <c r="Y39" s="250">
        <v>0.6</v>
      </c>
      <c r="Z39" s="258">
        <f t="shared" si="33"/>
        <v>0.6</v>
      </c>
      <c r="AA39" s="250">
        <v>0.7</v>
      </c>
      <c r="AB39" s="250">
        <v>0.8</v>
      </c>
      <c r="AC39" s="250">
        <v>0.9</v>
      </c>
      <c r="AD39" s="258">
        <f t="shared" si="34"/>
        <v>0.9</v>
      </c>
      <c r="AE39" s="250">
        <v>1</v>
      </c>
      <c r="AF39" s="250">
        <v>1</v>
      </c>
      <c r="AG39" s="265">
        <v>1</v>
      </c>
      <c r="AH39" s="278">
        <f t="shared" si="35"/>
        <v>1</v>
      </c>
      <c r="AI39" s="279">
        <f t="shared" si="36"/>
        <v>1</v>
      </c>
      <c r="AJ39" s="259"/>
    </row>
    <row r="40" spans="1:36" x14ac:dyDescent="0.2">
      <c r="AJ40" s="259"/>
    </row>
  </sheetData>
  <mergeCells count="34">
    <mergeCell ref="A35:A39"/>
    <mergeCell ref="L35:L39"/>
    <mergeCell ref="AI13:AI14"/>
    <mergeCell ref="A15:A17"/>
    <mergeCell ref="L15:L22"/>
    <mergeCell ref="A18:A22"/>
    <mergeCell ref="A23:A27"/>
    <mergeCell ref="L23:L34"/>
    <mergeCell ref="M23:M25"/>
    <mergeCell ref="A28:A31"/>
    <mergeCell ref="A32:A34"/>
    <mergeCell ref="M32:M34"/>
    <mergeCell ref="O13:O14"/>
    <mergeCell ref="Q13:R13"/>
    <mergeCell ref="S13:V13"/>
    <mergeCell ref="W13:Z13"/>
    <mergeCell ref="AA13:AD13"/>
    <mergeCell ref="AE13:AH13"/>
    <mergeCell ref="A9:O10"/>
    <mergeCell ref="A11:O12"/>
    <mergeCell ref="Q11:AI12"/>
    <mergeCell ref="A13:A14"/>
    <mergeCell ref="B13:F13"/>
    <mergeCell ref="G13:G14"/>
    <mergeCell ref="H13:K13"/>
    <mergeCell ref="L13:L14"/>
    <mergeCell ref="M13:M14"/>
    <mergeCell ref="N13:N14"/>
    <mergeCell ref="A8:O8"/>
    <mergeCell ref="A5:O5"/>
    <mergeCell ref="A6:E6"/>
    <mergeCell ref="F6:J6"/>
    <mergeCell ref="K6:O6"/>
    <mergeCell ref="A7:O7"/>
  </mergeCells>
  <dataValidations disablePrompts="1" count="2">
    <dataValidation type="list" allowBlank="1" showInputMessage="1" showErrorMessage="1" sqref="F15:F39" xr:uid="{00000000-0002-0000-0500-000000000000}">
      <formula1>"A,B,C"</formula1>
    </dataValidation>
    <dataValidation type="list" allowBlank="1" showInputMessage="1" showErrorMessage="1" sqref="D15:D39" xr:uid="{00000000-0002-0000-0500-000001000000}">
      <formula1>"Unidad,Porcentaje,Monetario"</formula1>
    </dataValidation>
  </dataValidations>
  <pageMargins left="0.95000000000000007" right="0.32990000000000008" top="0.76380000000000003" bottom="0.77360000000000007" header="0.37010000000000004" footer="0.37990000000000007"/>
  <pageSetup scale="10" fitToWidth="0" fitToHeight="0" orientation="landscape" r:id="rId1"/>
  <headerFooter alignWithMargins="0"/>
  <rowBreaks count="1" manualBreakCount="1">
    <brk id="27" max="35" man="1"/>
  </rowBreaks>
  <ignoredErrors>
    <ignoredError sqref="AD31"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3"/>
  <dimension ref="A1:AMI29"/>
  <sheetViews>
    <sheetView showGridLines="0" zoomScale="60" zoomScaleNormal="60" workbookViewId="0"/>
  </sheetViews>
  <sheetFormatPr baseColWidth="10" defaultRowHeight="15" x14ac:dyDescent="0.2"/>
  <cols>
    <col min="1" max="1" width="25.625" style="13" customWidth="1"/>
    <col min="2" max="2" width="35.375" style="13" customWidth="1"/>
    <col min="3" max="4" width="25.625" style="13" customWidth="1"/>
    <col min="5" max="6" width="19.25" style="13" customWidth="1"/>
    <col min="7" max="7" width="37.625" style="13" customWidth="1"/>
    <col min="8" max="11" width="15.625" style="13" customWidth="1"/>
    <col min="12" max="12" width="22.125" style="13" customWidth="1"/>
    <col min="13" max="13" width="27.25" style="13" customWidth="1"/>
    <col min="14" max="14" width="35.125" style="13" customWidth="1"/>
    <col min="15" max="15" width="31.75" style="13" customWidth="1"/>
    <col min="16" max="16" width="10.625" customWidth="1"/>
    <col min="17" max="17" width="23.875" style="13" customWidth="1"/>
    <col min="18" max="18" width="25" style="13" customWidth="1"/>
    <col min="19" max="28" width="11.875" style="13" customWidth="1"/>
    <col min="29" max="29" width="12.375" style="13" customWidth="1"/>
    <col min="30" max="30" width="13.75" style="13" customWidth="1"/>
    <col min="31" max="32" width="11.875" style="13" customWidth="1"/>
    <col min="33" max="33" width="13.75" style="13" customWidth="1"/>
    <col min="34" max="36" width="11.875" style="13" customWidth="1"/>
    <col min="37" max="1023" width="10.625" style="13" customWidth="1"/>
    <col min="1024" max="1024" width="11" customWidth="1"/>
  </cols>
  <sheetData>
    <row r="1" spans="1:1023" ht="44.1" customHeight="1" x14ac:dyDescent="0.2">
      <c r="A1" s="12"/>
      <c r="B1" s="12"/>
      <c r="C1" s="12"/>
      <c r="D1" s="12"/>
      <c r="E1" s="12"/>
      <c r="F1" s="12"/>
      <c r="G1" s="12"/>
      <c r="H1" s="12"/>
      <c r="I1" s="12"/>
      <c r="J1" s="12"/>
      <c r="K1" s="12"/>
      <c r="L1" s="12"/>
      <c r="M1" s="12"/>
      <c r="N1" s="12"/>
      <c r="O1" s="12"/>
    </row>
    <row r="2" spans="1:1023" ht="44.1" customHeight="1" x14ac:dyDescent="0.2">
      <c r="A2" s="12"/>
      <c r="B2" s="12"/>
      <c r="C2" s="12"/>
      <c r="D2" s="12"/>
      <c r="E2" s="12"/>
      <c r="F2" s="12"/>
      <c r="G2" s="12"/>
      <c r="H2" s="12"/>
      <c r="I2" s="12"/>
      <c r="J2" s="12"/>
      <c r="K2" s="12"/>
      <c r="L2" s="12"/>
      <c r="M2" s="12"/>
      <c r="N2" s="12"/>
      <c r="O2" s="12"/>
    </row>
    <row r="3" spans="1:1023" ht="44.1" customHeight="1" x14ac:dyDescent="0.2">
      <c r="A3" s="12"/>
      <c r="B3" s="12"/>
      <c r="C3" s="12"/>
      <c r="D3" s="12"/>
      <c r="E3" s="12"/>
      <c r="F3" s="12"/>
      <c r="G3" s="12"/>
      <c r="H3" s="12"/>
      <c r="I3" s="12"/>
      <c r="J3" s="12"/>
      <c r="K3" s="12"/>
      <c r="L3" s="12"/>
      <c r="M3" s="12"/>
      <c r="N3" s="12"/>
      <c r="O3" s="12"/>
    </row>
    <row r="4" spans="1:1023" ht="44.1" customHeight="1" thickBot="1" x14ac:dyDescent="0.25">
      <c r="A4" s="12"/>
      <c r="B4" s="12"/>
      <c r="C4" s="12"/>
      <c r="D4" s="12"/>
      <c r="E4" s="12"/>
      <c r="F4" s="12"/>
      <c r="G4" s="12"/>
      <c r="H4" s="12"/>
      <c r="I4" s="12"/>
      <c r="J4" s="12"/>
      <c r="K4" s="12"/>
      <c r="L4" s="12"/>
      <c r="M4" s="12"/>
      <c r="N4" s="12"/>
      <c r="O4" s="12"/>
    </row>
    <row r="5" spans="1:1023" s="14" customFormat="1" ht="44.1" customHeight="1" thickBot="1" x14ac:dyDescent="0.25">
      <c r="A5" s="438" t="s">
        <v>36</v>
      </c>
      <c r="B5" s="439"/>
      <c r="C5" s="439"/>
      <c r="D5" s="439"/>
      <c r="E5" s="440"/>
      <c r="F5" s="439"/>
      <c r="G5" s="439"/>
      <c r="H5" s="440"/>
      <c r="I5" s="440"/>
      <c r="J5" s="440"/>
      <c r="K5" s="440"/>
      <c r="L5" s="439"/>
      <c r="M5" s="439"/>
      <c r="N5" s="439"/>
      <c r="O5" s="441"/>
      <c r="P5"/>
      <c r="S5" s="26"/>
      <c r="T5" s="26"/>
      <c r="U5" s="26"/>
      <c r="V5" s="26"/>
      <c r="W5" s="26"/>
      <c r="X5" s="26"/>
      <c r="Y5" s="26"/>
      <c r="Z5" s="26"/>
      <c r="AA5" s="26"/>
      <c r="AB5" s="26"/>
      <c r="AC5" s="26"/>
      <c r="AD5" s="26"/>
      <c r="AE5" s="26"/>
      <c r="AF5" s="26"/>
      <c r="AG5" s="26"/>
      <c r="AH5" s="26"/>
      <c r="AI5" s="26"/>
    </row>
    <row r="6" spans="1:1023" s="14" customFormat="1" ht="135" customHeight="1" thickBot="1" x14ac:dyDescent="0.25">
      <c r="A6" s="407" t="s">
        <v>37</v>
      </c>
      <c r="B6" s="407"/>
      <c r="C6" s="407"/>
      <c r="D6" s="407"/>
      <c r="E6" s="407"/>
      <c r="F6" s="407" t="s">
        <v>38</v>
      </c>
      <c r="G6" s="407"/>
      <c r="H6" s="407"/>
      <c r="I6" s="407"/>
      <c r="J6" s="407"/>
      <c r="K6" s="442" t="s">
        <v>39</v>
      </c>
      <c r="L6" s="410"/>
      <c r="M6" s="410"/>
      <c r="N6" s="410"/>
      <c r="O6" s="411"/>
      <c r="P6"/>
    </row>
    <row r="7" spans="1:1023" ht="27" thickBot="1" x14ac:dyDescent="0.25">
      <c r="A7" s="438" t="s">
        <v>40</v>
      </c>
      <c r="B7" s="439"/>
      <c r="C7" s="439"/>
      <c r="D7" s="439"/>
      <c r="E7" s="440"/>
      <c r="F7" s="439"/>
      <c r="G7" s="439"/>
      <c r="H7" s="440"/>
      <c r="I7" s="440"/>
      <c r="J7" s="440"/>
      <c r="K7" s="440"/>
      <c r="L7" s="439"/>
      <c r="M7" s="439"/>
      <c r="N7" s="439"/>
      <c r="O7" s="441"/>
      <c r="S7" s="25"/>
      <c r="T7" s="25"/>
      <c r="U7" s="25"/>
      <c r="V7" s="25"/>
      <c r="W7" s="25"/>
      <c r="X7" s="25"/>
      <c r="Y7" s="25"/>
      <c r="Z7" s="25"/>
      <c r="AA7" s="25"/>
      <c r="AB7" s="25"/>
      <c r="AC7" s="25"/>
      <c r="AD7" s="25"/>
      <c r="AE7" s="25"/>
      <c r="AF7" s="25"/>
      <c r="AG7" s="25"/>
      <c r="AH7" s="25"/>
      <c r="AI7" s="25"/>
    </row>
    <row r="8" spans="1:1023" s="15" customFormat="1" ht="23.25" customHeight="1" x14ac:dyDescent="0.2">
      <c r="A8" s="399" t="s">
        <v>459</v>
      </c>
      <c r="B8" s="400"/>
      <c r="C8" s="400"/>
      <c r="D8" s="400"/>
      <c r="E8" s="400"/>
      <c r="F8" s="400"/>
      <c r="G8" s="400"/>
      <c r="H8" s="400"/>
      <c r="I8" s="400"/>
      <c r="J8" s="400"/>
      <c r="K8" s="400"/>
      <c r="L8" s="400"/>
      <c r="M8" s="400"/>
      <c r="N8" s="400"/>
      <c r="O8" s="402"/>
      <c r="P8"/>
    </row>
    <row r="9" spans="1:1023" s="15" customFormat="1" ht="20.100000000000001" customHeight="1" x14ac:dyDescent="0.2">
      <c r="A9" s="381" t="s">
        <v>41</v>
      </c>
      <c r="B9" s="382"/>
      <c r="C9" s="382"/>
      <c r="D9" s="382"/>
      <c r="E9" s="382"/>
      <c r="F9" s="382"/>
      <c r="G9" s="382"/>
      <c r="H9" s="382"/>
      <c r="I9" s="382"/>
      <c r="J9" s="382"/>
      <c r="K9" s="382"/>
      <c r="L9" s="382"/>
      <c r="M9" s="382"/>
      <c r="N9" s="382"/>
      <c r="O9" s="384"/>
      <c r="P9"/>
    </row>
    <row r="10" spans="1:1023" s="15" customFormat="1" ht="20.100000000000001" customHeight="1" thickBot="1" x14ac:dyDescent="0.25">
      <c r="A10" s="381"/>
      <c r="B10" s="382"/>
      <c r="C10" s="382"/>
      <c r="D10" s="382"/>
      <c r="E10" s="382"/>
      <c r="F10" s="382"/>
      <c r="G10" s="382"/>
      <c r="H10" s="382"/>
      <c r="I10" s="382"/>
      <c r="J10" s="382"/>
      <c r="K10" s="382"/>
      <c r="L10" s="382"/>
      <c r="M10" s="382"/>
      <c r="N10" s="382"/>
      <c r="O10" s="384"/>
      <c r="P10"/>
    </row>
    <row r="11" spans="1:1023" s="15" customFormat="1" ht="14.45" customHeight="1" x14ac:dyDescent="0.2">
      <c r="A11" s="381" t="s">
        <v>244</v>
      </c>
      <c r="B11" s="382"/>
      <c r="C11" s="382"/>
      <c r="D11" s="382"/>
      <c r="E11" s="382"/>
      <c r="F11" s="382"/>
      <c r="G11" s="382"/>
      <c r="H11" s="382"/>
      <c r="I11" s="382"/>
      <c r="J11" s="382"/>
      <c r="K11" s="382"/>
      <c r="L11" s="382"/>
      <c r="M11" s="382"/>
      <c r="N11" s="382"/>
      <c r="O11" s="384"/>
      <c r="P11"/>
      <c r="Q11" s="443" t="s">
        <v>43</v>
      </c>
      <c r="R11" s="444"/>
      <c r="S11" s="444"/>
      <c r="T11" s="444"/>
      <c r="U11" s="444"/>
      <c r="V11" s="444"/>
      <c r="W11" s="444"/>
      <c r="X11" s="444"/>
      <c r="Y11" s="444"/>
      <c r="Z11" s="444"/>
      <c r="AA11" s="444"/>
      <c r="AB11" s="444"/>
      <c r="AC11" s="444"/>
      <c r="AD11" s="444"/>
      <c r="AE11" s="444"/>
      <c r="AF11" s="444"/>
      <c r="AG11" s="444"/>
      <c r="AH11" s="444"/>
      <c r="AI11" s="445"/>
      <c r="AJ11" s="16"/>
    </row>
    <row r="12" spans="1:1023" s="15" customFormat="1" ht="15" customHeight="1" thickBot="1" x14ac:dyDescent="0.25">
      <c r="A12" s="385"/>
      <c r="B12" s="386"/>
      <c r="C12" s="386"/>
      <c r="D12" s="386"/>
      <c r="E12" s="386"/>
      <c r="F12" s="386"/>
      <c r="G12" s="386"/>
      <c r="H12" s="386"/>
      <c r="I12" s="386"/>
      <c r="J12" s="386"/>
      <c r="K12" s="386"/>
      <c r="L12" s="386"/>
      <c r="M12" s="386"/>
      <c r="N12" s="386"/>
      <c r="O12" s="388"/>
      <c r="P12"/>
      <c r="Q12" s="446"/>
      <c r="R12" s="447"/>
      <c r="S12" s="447"/>
      <c r="T12" s="447"/>
      <c r="U12" s="447"/>
      <c r="V12" s="447"/>
      <c r="W12" s="447"/>
      <c r="X12" s="447"/>
      <c r="Y12" s="447"/>
      <c r="Z12" s="447"/>
      <c r="AA12" s="447"/>
      <c r="AB12" s="447"/>
      <c r="AC12" s="447"/>
      <c r="AD12" s="447"/>
      <c r="AE12" s="447"/>
      <c r="AF12" s="447"/>
      <c r="AG12" s="447"/>
      <c r="AH12" s="447"/>
      <c r="AI12" s="448"/>
      <c r="AJ12" s="16"/>
    </row>
    <row r="13" spans="1:1023" ht="47.25" customHeight="1" thickBot="1" x14ac:dyDescent="0.25">
      <c r="A13" s="449" t="s">
        <v>44</v>
      </c>
      <c r="B13" s="451" t="s">
        <v>45</v>
      </c>
      <c r="C13" s="452"/>
      <c r="D13" s="452"/>
      <c r="E13" s="452"/>
      <c r="F13" s="453"/>
      <c r="G13" s="449" t="s">
        <v>46</v>
      </c>
      <c r="H13" s="397" t="s">
        <v>563</v>
      </c>
      <c r="I13" s="397"/>
      <c r="J13" s="397"/>
      <c r="K13" s="397"/>
      <c r="L13" s="449" t="s">
        <v>47</v>
      </c>
      <c r="M13" s="449" t="s">
        <v>48</v>
      </c>
      <c r="N13" s="449" t="s">
        <v>49</v>
      </c>
      <c r="O13" s="450" t="s">
        <v>50</v>
      </c>
      <c r="Q13" s="379" t="s">
        <v>45</v>
      </c>
      <c r="R13" s="379"/>
      <c r="S13" s="380" t="s">
        <v>51</v>
      </c>
      <c r="T13" s="380"/>
      <c r="U13" s="380"/>
      <c r="V13" s="380"/>
      <c r="W13" s="380" t="s">
        <v>52</v>
      </c>
      <c r="X13" s="380"/>
      <c r="Y13" s="380"/>
      <c r="Z13" s="380"/>
      <c r="AA13" s="380" t="s">
        <v>53</v>
      </c>
      <c r="AB13" s="380"/>
      <c r="AC13" s="380"/>
      <c r="AD13" s="380"/>
      <c r="AE13" s="380" t="s">
        <v>54</v>
      </c>
      <c r="AF13" s="380"/>
      <c r="AG13" s="380"/>
      <c r="AH13" s="380"/>
      <c r="AI13" s="371" t="s">
        <v>55</v>
      </c>
      <c r="AMI13"/>
    </row>
    <row r="14" spans="1:1023" s="15" customFormat="1" ht="63" customHeight="1" thickBot="1" x14ac:dyDescent="0.25">
      <c r="A14" s="450"/>
      <c r="B14" s="136" t="s">
        <v>56</v>
      </c>
      <c r="C14" s="136" t="s">
        <v>57</v>
      </c>
      <c r="D14" s="136" t="s">
        <v>58</v>
      </c>
      <c r="E14" s="136" t="s">
        <v>59</v>
      </c>
      <c r="F14" s="136" t="s">
        <v>60</v>
      </c>
      <c r="G14" s="454"/>
      <c r="H14" s="136" t="s">
        <v>61</v>
      </c>
      <c r="I14" s="136" t="s">
        <v>62</v>
      </c>
      <c r="J14" s="136" t="s">
        <v>63</v>
      </c>
      <c r="K14" s="136" t="s">
        <v>64</v>
      </c>
      <c r="L14" s="454"/>
      <c r="M14" s="454"/>
      <c r="N14" s="454"/>
      <c r="O14" s="449"/>
      <c r="P14"/>
      <c r="Q14" s="181" t="s">
        <v>56</v>
      </c>
      <c r="R14" s="181" t="s">
        <v>57</v>
      </c>
      <c r="S14" s="43" t="s">
        <v>65</v>
      </c>
      <c r="T14" s="43" t="s">
        <v>66</v>
      </c>
      <c r="U14" s="43" t="s">
        <v>67</v>
      </c>
      <c r="V14" s="181" t="s">
        <v>68</v>
      </c>
      <c r="W14" s="43" t="s">
        <v>69</v>
      </c>
      <c r="X14" s="43" t="s">
        <v>70</v>
      </c>
      <c r="Y14" s="43" t="s">
        <v>71</v>
      </c>
      <c r="Z14" s="181" t="s">
        <v>72</v>
      </c>
      <c r="AA14" s="43" t="s">
        <v>73</v>
      </c>
      <c r="AB14" s="43" t="s">
        <v>74</v>
      </c>
      <c r="AC14" s="43" t="s">
        <v>75</v>
      </c>
      <c r="AD14" s="181" t="s">
        <v>76</v>
      </c>
      <c r="AE14" s="43" t="s">
        <v>77</v>
      </c>
      <c r="AF14" s="43" t="s">
        <v>78</v>
      </c>
      <c r="AG14" s="43" t="s">
        <v>79</v>
      </c>
      <c r="AH14" s="181" t="s">
        <v>80</v>
      </c>
      <c r="AI14" s="379"/>
    </row>
    <row r="15" spans="1:1023" s="15" customFormat="1" ht="139.5" customHeight="1" thickBot="1" x14ac:dyDescent="0.25">
      <c r="A15" s="455" t="s">
        <v>853</v>
      </c>
      <c r="B15" s="297" t="s">
        <v>460</v>
      </c>
      <c r="C15" s="18" t="s">
        <v>461</v>
      </c>
      <c r="D15" s="18" t="s">
        <v>84</v>
      </c>
      <c r="E15" s="153">
        <f>+AI15</f>
        <v>16322</v>
      </c>
      <c r="F15" s="20" t="s">
        <v>85</v>
      </c>
      <c r="G15" s="73" t="s">
        <v>462</v>
      </c>
      <c r="H15" s="153">
        <f>+V15</f>
        <v>4000</v>
      </c>
      <c r="I15" s="153">
        <f>+Z15</f>
        <v>3955</v>
      </c>
      <c r="J15" s="153">
        <f>+AD15</f>
        <v>4188</v>
      </c>
      <c r="K15" s="153">
        <f>+AH15</f>
        <v>4179</v>
      </c>
      <c r="L15" s="458" t="s">
        <v>547</v>
      </c>
      <c r="M15" s="167" t="s">
        <v>96</v>
      </c>
      <c r="N15" s="154" t="s">
        <v>463</v>
      </c>
      <c r="O15" s="155"/>
      <c r="P15" s="156"/>
      <c r="Q15" s="18" t="s">
        <v>460</v>
      </c>
      <c r="R15" s="18" t="s">
        <v>461</v>
      </c>
      <c r="S15" s="157">
        <v>1228</v>
      </c>
      <c r="T15" s="157">
        <v>1327</v>
      </c>
      <c r="U15" s="157">
        <v>1445</v>
      </c>
      <c r="V15" s="158">
        <f>+IF($D15="Porcentaje",IF(AND(S15&lt;&gt;"",T15="",U15=""),S15,IF(AND(S15&lt;&gt;"",T15&lt;&gt;"",U15=""),T15,IF(AND(S15&lt;&gt;"",T15&lt;&gt;"",U15&lt;&gt;""),U15,0))),SUM(S15:U15))</f>
        <v>4000</v>
      </c>
      <c r="W15" s="157">
        <v>1436</v>
      </c>
      <c r="X15" s="157">
        <v>1239</v>
      </c>
      <c r="Y15" s="157">
        <v>1280</v>
      </c>
      <c r="Z15" s="158">
        <f>+IF($D15="Porcentaje",IF(AND(W15&lt;&gt;"",X15="",Y15=""),W15,IF(AND(W15&lt;&gt;"",X15&lt;&gt;"",Y15=""),X15,IF(AND(W15&lt;&gt;"",X15&lt;&gt;"",Y15&lt;&gt;""),Y15,0))),SUM(W15:Y15))</f>
        <v>3955</v>
      </c>
      <c r="AA15" s="157">
        <v>1373</v>
      </c>
      <c r="AB15" s="157">
        <v>1451</v>
      </c>
      <c r="AC15" s="157">
        <v>1364</v>
      </c>
      <c r="AD15" s="158">
        <f>+IF($D15="Porcentaje",IF(AND(AA15&lt;&gt;"",AB15="",AC15=""),AA15,IF(AND(AA15&lt;&gt;"",AB15&lt;&gt;"",AC15=""),AB15,IF(AND(AA15&lt;&gt;"",AB15&lt;&gt;"",AC15&lt;&gt;""),AC15,0))),SUM(AA15:AC15))</f>
        <v>4188</v>
      </c>
      <c r="AE15" s="157">
        <v>1314</v>
      </c>
      <c r="AF15" s="157">
        <v>1315</v>
      </c>
      <c r="AG15" s="157">
        <v>1550</v>
      </c>
      <c r="AH15" s="158">
        <f>+IF($D15="Porcentaje",IF(AND(AE15&lt;&gt;"",AF15="",AG15=""),AE15,IF(AND(AE15&lt;&gt;"",AF15&lt;&gt;"",AG15=""),AF15,IF(AND(AE15&lt;&gt;"",AF15&lt;&gt;"",AG15&lt;&gt;""),AG15,0))),SUM(AE15:AG15))</f>
        <v>4179</v>
      </c>
      <c r="AI15" s="158">
        <f>+IFERROR(IF(D15="Porcentaje",IF(AND(COUNT(S15:U15)&gt;=0,COUNT(W15:Y15)=0,COUNT(AA15:AC15)=0,COUNT(AE15:AG15)=0),V15,IF(AND(COUNT(S15:U15)&gt;=1,COUNT(W15:Y15)&gt;=1,COUNT(AA15:AC15)=0,COUNT(AE15:AG15)=0),Z15,IF(AND(COUNT(S15:U15)&gt;=1,COUNT(W15:Y15)&gt;=1,COUNT(AA15:AC15)&gt;=1,COUNT(AE15:AG15)=0),AD15,IF(AND(COUNT(S15:U15)&gt;=1,COUNT(W15:Y15)&gt;=1,COUNT(AA15:AC15)&gt;=1,COUNT(AE15:AG15)&gt;=1),AH15,"-")))),SUM(V15,Z15,AD15,AH15)),"-")</f>
        <v>16322</v>
      </c>
      <c r="AJ15" s="159"/>
      <c r="AK15" s="159"/>
      <c r="AL15" s="159"/>
      <c r="AM15" s="159"/>
      <c r="AN15" s="159"/>
    </row>
    <row r="16" spans="1:1023" s="15" customFormat="1" ht="167.25" customHeight="1" thickBot="1" x14ac:dyDescent="0.25">
      <c r="A16" s="456"/>
      <c r="B16" s="297" t="s">
        <v>464</v>
      </c>
      <c r="C16" s="18" t="s">
        <v>461</v>
      </c>
      <c r="D16" s="18" t="s">
        <v>84</v>
      </c>
      <c r="E16" s="153">
        <f t="shared" ref="E16:E19" si="0">+AI16</f>
        <v>2000</v>
      </c>
      <c r="F16" s="20" t="s">
        <v>85</v>
      </c>
      <c r="G16" s="160" t="s">
        <v>465</v>
      </c>
      <c r="H16" s="153">
        <f t="shared" ref="H16:H19" si="1">+V16</f>
        <v>300</v>
      </c>
      <c r="I16" s="153">
        <f t="shared" ref="I16:I19" si="2">+Z16</f>
        <v>450</v>
      </c>
      <c r="J16" s="153">
        <f t="shared" ref="J16:J19" si="3">+AD16</f>
        <v>550</v>
      </c>
      <c r="K16" s="153">
        <f t="shared" ref="K16:K19" si="4">+AH16</f>
        <v>700</v>
      </c>
      <c r="L16" s="459"/>
      <c r="M16" s="458" t="s">
        <v>548</v>
      </c>
      <c r="N16" s="160" t="s">
        <v>466</v>
      </c>
      <c r="O16" s="161"/>
      <c r="P16" s="156"/>
      <c r="Q16" s="18" t="s">
        <v>464</v>
      </c>
      <c r="R16" s="18" t="s">
        <v>461</v>
      </c>
      <c r="S16" s="157">
        <v>70</v>
      </c>
      <c r="T16" s="157">
        <v>100</v>
      </c>
      <c r="U16" s="157">
        <v>130</v>
      </c>
      <c r="V16" s="158">
        <f t="shared" ref="V16:V19" si="5">+IF($D16="Porcentaje",IF(AND(S16&lt;&gt;"",T16="",U16=""),S16,IF(AND(S16&lt;&gt;"",T16&lt;&gt;"",U16=""),T16,IF(AND(S16&lt;&gt;"",T16&lt;&gt;"",U16&lt;&gt;""),U16,0))),SUM(S16:U16))</f>
        <v>300</v>
      </c>
      <c r="W16" s="157">
        <v>140</v>
      </c>
      <c r="X16" s="157">
        <v>150</v>
      </c>
      <c r="Y16" s="157">
        <v>160</v>
      </c>
      <c r="Z16" s="158">
        <f t="shared" ref="Z16:Z19" si="6">+IF($D16="Porcentaje",IF(AND(W16&lt;&gt;"",X16="",Y16=""),W16,IF(AND(W16&lt;&gt;"",X16&lt;&gt;"",Y16=""),X16,IF(AND(W16&lt;&gt;"",X16&lt;&gt;"",Y16&lt;&gt;""),Y16,0))),SUM(W16:Y16))</f>
        <v>450</v>
      </c>
      <c r="AA16" s="157">
        <v>170</v>
      </c>
      <c r="AB16" s="157">
        <v>180</v>
      </c>
      <c r="AC16" s="157">
        <v>200</v>
      </c>
      <c r="AD16" s="158">
        <f t="shared" ref="AD16:AD19" si="7">+IF($D16="Porcentaje",IF(AND(AA16&lt;&gt;"",AB16="",AC16=""),AA16,IF(AND(AA16&lt;&gt;"",AB16&lt;&gt;"",AC16=""),AB16,IF(AND(AA16&lt;&gt;"",AB16&lt;&gt;"",AC16&lt;&gt;""),AC16,0))),SUM(AA16:AC16))</f>
        <v>550</v>
      </c>
      <c r="AE16" s="157">
        <v>210</v>
      </c>
      <c r="AF16" s="157">
        <v>230</v>
      </c>
      <c r="AG16" s="157">
        <v>260</v>
      </c>
      <c r="AH16" s="158">
        <f t="shared" ref="AH16:AH19" si="8">+IF($D16="Porcentaje",IF(AND(AE16&lt;&gt;"",AF16="",AG16=""),AE16,IF(AND(AE16&lt;&gt;"",AF16&lt;&gt;"",AG16=""),AF16,IF(AND(AE16&lt;&gt;"",AF16&lt;&gt;"",AG16&lt;&gt;""),AG16,0))),SUM(AE16:AG16))</f>
        <v>700</v>
      </c>
      <c r="AI16" s="158">
        <f t="shared" ref="AI16:AI19" si="9">+IFERROR(IF(D16="Porcentaje",IF(AND(COUNT(S16:U16)&gt;=0,COUNT(W16:Y16)=0,COUNT(AA16:AC16)=0,COUNT(AE16:AG16)=0),V16,IF(AND(COUNT(S16:U16)&gt;=1,COUNT(W16:Y16)&gt;=1,COUNT(AA16:AC16)=0,COUNT(AE16:AG16)=0),Z16,IF(AND(COUNT(S16:U16)&gt;=1,COUNT(W16:Y16)&gt;=1,COUNT(AA16:AC16)&gt;=1,COUNT(AE16:AG16)=0),AD16,IF(AND(COUNT(S16:U16)&gt;=1,COUNT(W16:Y16)&gt;=1,COUNT(AA16:AC16)&gt;=1,COUNT(AE16:AG16)&gt;=1),AH16,"-")))),SUM(V16,Z16,AD16,AH16)),"-")</f>
        <v>2000</v>
      </c>
      <c r="AJ16" s="159"/>
      <c r="AK16" s="159"/>
      <c r="AL16" s="159"/>
      <c r="AM16" s="159"/>
      <c r="AN16" s="159"/>
    </row>
    <row r="17" spans="1:40" s="15" customFormat="1" ht="176.25" customHeight="1" thickBot="1" x14ac:dyDescent="0.25">
      <c r="A17" s="456"/>
      <c r="B17" s="297" t="s">
        <v>467</v>
      </c>
      <c r="C17" s="18" t="s">
        <v>461</v>
      </c>
      <c r="D17" s="18" t="s">
        <v>84</v>
      </c>
      <c r="E17" s="153">
        <f t="shared" si="0"/>
        <v>2300</v>
      </c>
      <c r="F17" s="20" t="s">
        <v>85</v>
      </c>
      <c r="G17" s="162" t="s">
        <v>468</v>
      </c>
      <c r="H17" s="153">
        <f t="shared" si="1"/>
        <v>250</v>
      </c>
      <c r="I17" s="153">
        <f t="shared" si="2"/>
        <v>450</v>
      </c>
      <c r="J17" s="153">
        <f t="shared" si="3"/>
        <v>700</v>
      </c>
      <c r="K17" s="153">
        <f t="shared" si="4"/>
        <v>900</v>
      </c>
      <c r="L17" s="459"/>
      <c r="M17" s="461"/>
      <c r="N17" s="162" t="s">
        <v>469</v>
      </c>
      <c r="O17" s="155"/>
      <c r="P17" s="156"/>
      <c r="Q17" s="18" t="s">
        <v>467</v>
      </c>
      <c r="R17" s="18" t="s">
        <v>461</v>
      </c>
      <c r="S17" s="157">
        <v>60</v>
      </c>
      <c r="T17" s="157">
        <v>80</v>
      </c>
      <c r="U17" s="157">
        <v>110</v>
      </c>
      <c r="V17" s="158">
        <f t="shared" si="5"/>
        <v>250</v>
      </c>
      <c r="W17" s="157">
        <v>120</v>
      </c>
      <c r="X17" s="157">
        <v>150</v>
      </c>
      <c r="Y17" s="157">
        <v>180</v>
      </c>
      <c r="Z17" s="158">
        <f t="shared" si="6"/>
        <v>450</v>
      </c>
      <c r="AA17" s="157">
        <v>210</v>
      </c>
      <c r="AB17" s="157">
        <v>230</v>
      </c>
      <c r="AC17" s="157">
        <v>260</v>
      </c>
      <c r="AD17" s="158">
        <f t="shared" si="7"/>
        <v>700</v>
      </c>
      <c r="AE17" s="157">
        <v>280</v>
      </c>
      <c r="AF17" s="157">
        <v>300</v>
      </c>
      <c r="AG17" s="157">
        <v>320</v>
      </c>
      <c r="AH17" s="158">
        <f t="shared" si="8"/>
        <v>900</v>
      </c>
      <c r="AI17" s="158">
        <f t="shared" si="9"/>
        <v>2300</v>
      </c>
      <c r="AJ17" s="159"/>
      <c r="AK17" s="159"/>
      <c r="AL17" s="159"/>
      <c r="AM17" s="159"/>
      <c r="AN17" s="159"/>
    </row>
    <row r="18" spans="1:40" s="15" customFormat="1" ht="139.5" customHeight="1" thickBot="1" x14ac:dyDescent="0.25">
      <c r="A18" s="456"/>
      <c r="B18" s="298" t="s">
        <v>470</v>
      </c>
      <c r="C18" s="18" t="s">
        <v>461</v>
      </c>
      <c r="D18" s="18" t="s">
        <v>84</v>
      </c>
      <c r="E18" s="153">
        <f t="shared" si="0"/>
        <v>60</v>
      </c>
      <c r="F18" s="163" t="s">
        <v>85</v>
      </c>
      <c r="G18" s="160" t="s">
        <v>471</v>
      </c>
      <c r="H18" s="164">
        <f t="shared" si="1"/>
        <v>6</v>
      </c>
      <c r="I18" s="153">
        <f t="shared" si="2"/>
        <v>18</v>
      </c>
      <c r="J18" s="153">
        <f t="shared" si="3"/>
        <v>18</v>
      </c>
      <c r="K18" s="153">
        <f t="shared" si="4"/>
        <v>18</v>
      </c>
      <c r="L18" s="459"/>
      <c r="M18" s="165" t="s">
        <v>549</v>
      </c>
      <c r="N18" s="160" t="s">
        <v>472</v>
      </c>
      <c r="O18" s="166"/>
      <c r="P18" s="156"/>
      <c r="Q18" s="183" t="s">
        <v>470</v>
      </c>
      <c r="R18" s="18" t="s">
        <v>461</v>
      </c>
      <c r="S18" s="157">
        <v>2</v>
      </c>
      <c r="T18" s="157">
        <v>2</v>
      </c>
      <c r="U18" s="157">
        <v>2</v>
      </c>
      <c r="V18" s="158">
        <f t="shared" si="5"/>
        <v>6</v>
      </c>
      <c r="W18" s="157">
        <v>6</v>
      </c>
      <c r="X18" s="157">
        <v>6</v>
      </c>
      <c r="Y18" s="157">
        <v>6</v>
      </c>
      <c r="Z18" s="158">
        <f t="shared" si="6"/>
        <v>18</v>
      </c>
      <c r="AA18" s="157">
        <v>6</v>
      </c>
      <c r="AB18" s="157">
        <v>6</v>
      </c>
      <c r="AC18" s="157">
        <v>6</v>
      </c>
      <c r="AD18" s="158">
        <f t="shared" si="7"/>
        <v>18</v>
      </c>
      <c r="AE18" s="157">
        <v>6</v>
      </c>
      <c r="AF18" s="157">
        <v>6</v>
      </c>
      <c r="AG18" s="157">
        <v>6</v>
      </c>
      <c r="AH18" s="158">
        <f t="shared" si="8"/>
        <v>18</v>
      </c>
      <c r="AI18" s="158">
        <f t="shared" si="9"/>
        <v>60</v>
      </c>
      <c r="AJ18" s="159"/>
      <c r="AK18" s="159"/>
      <c r="AL18" s="159"/>
      <c r="AM18" s="159"/>
      <c r="AN18" s="159"/>
    </row>
    <row r="19" spans="1:40" s="15" customFormat="1" ht="161.25" customHeight="1" thickBot="1" x14ac:dyDescent="0.25">
      <c r="A19" s="457"/>
      <c r="B19" s="299" t="s">
        <v>473</v>
      </c>
      <c r="C19" s="18" t="s">
        <v>461</v>
      </c>
      <c r="D19" s="18" t="s">
        <v>84</v>
      </c>
      <c r="E19" s="153">
        <f t="shared" si="0"/>
        <v>472</v>
      </c>
      <c r="F19" s="163" t="s">
        <v>85</v>
      </c>
      <c r="G19" s="160" t="s">
        <v>474</v>
      </c>
      <c r="H19" s="164">
        <f t="shared" si="1"/>
        <v>80</v>
      </c>
      <c r="I19" s="153">
        <f t="shared" si="2"/>
        <v>111</v>
      </c>
      <c r="J19" s="153">
        <f t="shared" si="3"/>
        <v>130</v>
      </c>
      <c r="K19" s="153">
        <f t="shared" si="4"/>
        <v>151</v>
      </c>
      <c r="L19" s="460"/>
      <c r="M19" s="167" t="s">
        <v>96</v>
      </c>
      <c r="N19" s="160" t="s">
        <v>475</v>
      </c>
      <c r="O19" s="155"/>
      <c r="P19" s="156"/>
      <c r="Q19" s="68" t="s">
        <v>473</v>
      </c>
      <c r="R19" s="18" t="s">
        <v>461</v>
      </c>
      <c r="S19" s="168">
        <v>22</v>
      </c>
      <c r="T19" s="157">
        <v>28</v>
      </c>
      <c r="U19" s="157">
        <v>30</v>
      </c>
      <c r="V19" s="158">
        <f t="shared" si="5"/>
        <v>80</v>
      </c>
      <c r="W19" s="157">
        <v>38</v>
      </c>
      <c r="X19" s="157">
        <v>42</v>
      </c>
      <c r="Y19" s="157">
        <v>31</v>
      </c>
      <c r="Z19" s="158">
        <f t="shared" si="6"/>
        <v>111</v>
      </c>
      <c r="AA19" s="157">
        <v>40</v>
      </c>
      <c r="AB19" s="157">
        <v>44</v>
      </c>
      <c r="AC19" s="157">
        <v>46</v>
      </c>
      <c r="AD19" s="158">
        <f t="shared" si="7"/>
        <v>130</v>
      </c>
      <c r="AE19" s="157">
        <v>47</v>
      </c>
      <c r="AF19" s="157">
        <v>49</v>
      </c>
      <c r="AG19" s="157">
        <v>55</v>
      </c>
      <c r="AH19" s="158">
        <f t="shared" si="8"/>
        <v>151</v>
      </c>
      <c r="AI19" s="158">
        <f t="shared" si="9"/>
        <v>472</v>
      </c>
      <c r="AJ19" s="159"/>
      <c r="AK19" s="159"/>
      <c r="AL19" s="159"/>
      <c r="AM19" s="159"/>
      <c r="AN19" s="159"/>
    </row>
    <row r="20" spans="1:40" s="13" customFormat="1" ht="270" customHeight="1" x14ac:dyDescent="0.2">
      <c r="E20" s="25"/>
      <c r="H20" s="25"/>
      <c r="I20" s="25"/>
      <c r="J20" s="25"/>
      <c r="K20" s="25"/>
      <c r="P20"/>
      <c r="S20" s="25"/>
      <c r="T20" s="25"/>
      <c r="U20" s="25"/>
      <c r="V20" s="25"/>
      <c r="W20" s="25"/>
      <c r="X20" s="25"/>
      <c r="Y20" s="25"/>
      <c r="Z20" s="25"/>
      <c r="AA20" s="25"/>
      <c r="AB20" s="25"/>
      <c r="AC20" s="25"/>
      <c r="AD20" s="25"/>
      <c r="AE20" s="25"/>
      <c r="AF20" s="25"/>
      <c r="AG20" s="25"/>
      <c r="AH20" s="25"/>
      <c r="AI20" s="25"/>
    </row>
    <row r="21" spans="1:40" s="13" customFormat="1" ht="166.5" customHeight="1" x14ac:dyDescent="0.2">
      <c r="E21" s="25"/>
      <c r="H21" s="25"/>
      <c r="I21" s="25"/>
      <c r="J21" s="25"/>
      <c r="K21" s="25"/>
      <c r="P21"/>
      <c r="S21" s="25"/>
      <c r="T21" s="25"/>
      <c r="U21" s="25"/>
      <c r="V21" s="25"/>
      <c r="W21" s="25"/>
      <c r="X21" s="25"/>
      <c r="Y21" s="25"/>
      <c r="Z21" s="25"/>
      <c r="AA21" s="25"/>
      <c r="AB21" s="25"/>
      <c r="AC21" s="25"/>
      <c r="AD21" s="25"/>
      <c r="AE21" s="25"/>
      <c r="AF21" s="25"/>
      <c r="AG21" s="25"/>
      <c r="AH21" s="25"/>
      <c r="AI21" s="25"/>
    </row>
    <row r="22" spans="1:40" s="13" customFormat="1" ht="182.25" customHeight="1" x14ac:dyDescent="0.2">
      <c r="P22"/>
    </row>
    <row r="23" spans="1:40" s="13" customFormat="1" ht="63" customHeight="1" x14ac:dyDescent="0.2">
      <c r="P23"/>
    </row>
    <row r="24" spans="1:40" s="13" customFormat="1" ht="99" customHeight="1" x14ac:dyDescent="0.2">
      <c r="P24"/>
    </row>
    <row r="25" spans="1:40" s="13" customFormat="1" ht="121.5" customHeight="1" x14ac:dyDescent="0.2">
      <c r="P25"/>
    </row>
    <row r="26" spans="1:40" s="13" customFormat="1" ht="117.75" customHeight="1" x14ac:dyDescent="0.2">
      <c r="P26"/>
    </row>
    <row r="27" spans="1:40" s="13" customFormat="1" ht="116.25" customHeight="1" x14ac:dyDescent="0.2">
      <c r="P27"/>
    </row>
    <row r="28" spans="1:40" s="13" customFormat="1" ht="91.5" customHeight="1" x14ac:dyDescent="0.2">
      <c r="P28"/>
    </row>
    <row r="29" spans="1:40" s="13" customFormat="1" ht="91.5" customHeight="1" x14ac:dyDescent="0.2">
      <c r="P29"/>
    </row>
  </sheetData>
  <mergeCells count="26">
    <mergeCell ref="A15:A19"/>
    <mergeCell ref="L15:L19"/>
    <mergeCell ref="M16:M17"/>
    <mergeCell ref="O13:O14"/>
    <mergeCell ref="Q13:R13"/>
    <mergeCell ref="A9:O10"/>
    <mergeCell ref="A11:O12"/>
    <mergeCell ref="Q11:AI12"/>
    <mergeCell ref="A13:A14"/>
    <mergeCell ref="B13:F13"/>
    <mergeCell ref="G13:G14"/>
    <mergeCell ref="H13:K13"/>
    <mergeCell ref="L13:L14"/>
    <mergeCell ref="M13:M14"/>
    <mergeCell ref="N13:N14"/>
    <mergeCell ref="AI13:AI14"/>
    <mergeCell ref="S13:V13"/>
    <mergeCell ref="W13:Z13"/>
    <mergeCell ref="AA13:AD13"/>
    <mergeCell ref="AE13:AH13"/>
    <mergeCell ref="A8:O8"/>
    <mergeCell ref="A5:O5"/>
    <mergeCell ref="A6:E6"/>
    <mergeCell ref="F6:J6"/>
    <mergeCell ref="K6:O6"/>
    <mergeCell ref="A7:O7"/>
  </mergeCells>
  <dataValidations count="2">
    <dataValidation type="list" allowBlank="1" showInputMessage="1" showErrorMessage="1" sqref="F15:F19" xr:uid="{00000000-0002-0000-0600-000000000000}">
      <formula1>"A,B,C"</formula1>
    </dataValidation>
    <dataValidation type="list" allowBlank="1" showInputMessage="1" showErrorMessage="1" sqref="D15:D19" xr:uid="{00000000-0002-0000-0600-000001000000}">
      <formula1>"Unidad,Porcentaje,Monetario"</formula1>
    </dataValidation>
  </dataValidations>
  <pageMargins left="0.95000000000000007" right="0.32990000000000008" top="0.76380000000000003" bottom="0.77360000000000007" header="0.37010000000000004" footer="0.37990000000000007"/>
  <pageSetup scale="17" fitToWidth="0"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0"/>
  <dimension ref="A1:AMJ34"/>
  <sheetViews>
    <sheetView showGridLines="0" zoomScale="60" zoomScaleNormal="60" zoomScaleSheetLayoutView="10" workbookViewId="0"/>
  </sheetViews>
  <sheetFormatPr baseColWidth="10" defaultColWidth="10.625" defaultRowHeight="15" x14ac:dyDescent="0.2"/>
  <cols>
    <col min="1" max="1" width="25.625" style="114" customWidth="1"/>
    <col min="2" max="2" width="35.375" style="114" customWidth="1"/>
    <col min="3" max="4" width="25.625" style="114" customWidth="1"/>
    <col min="5" max="6" width="19.25" style="114" customWidth="1"/>
    <col min="7" max="7" width="58.25" style="114" customWidth="1"/>
    <col min="8" max="11" width="15.625" style="114" customWidth="1"/>
    <col min="12" max="12" width="26" style="114" customWidth="1"/>
    <col min="13" max="13" width="27.25" style="114" customWidth="1"/>
    <col min="14" max="14" width="40" style="114" customWidth="1"/>
    <col min="15" max="15" width="31.75" style="114" customWidth="1"/>
    <col min="16" max="16" width="10.625" style="113"/>
    <col min="17" max="17" width="23.875" style="114" customWidth="1"/>
    <col min="18" max="18" width="25" style="114" customWidth="1"/>
    <col min="19" max="28" width="11.875" style="114" customWidth="1"/>
    <col min="29" max="29" width="14.875" style="114" customWidth="1"/>
    <col min="30" max="30" width="13.75" style="114" customWidth="1"/>
    <col min="31" max="31" width="11.875" style="114" customWidth="1"/>
    <col min="32" max="32" width="14" style="114" customWidth="1"/>
    <col min="33" max="33" width="13.75" style="114" customWidth="1"/>
    <col min="34" max="36" width="11.875" style="114" customWidth="1"/>
    <col min="37" max="1023" width="10.625" style="114"/>
    <col min="1024" max="1024" width="11" style="113" customWidth="1"/>
    <col min="1025" max="16384" width="10.625" style="113"/>
  </cols>
  <sheetData>
    <row r="1" spans="1:1023" ht="44.1" customHeight="1" x14ac:dyDescent="0.2">
      <c r="A1" s="112"/>
      <c r="B1" s="112"/>
      <c r="C1" s="112"/>
      <c r="D1" s="112"/>
      <c r="E1" s="112"/>
      <c r="F1" s="112"/>
      <c r="G1" s="112"/>
      <c r="H1" s="112"/>
      <c r="I1" s="112"/>
      <c r="J1" s="112"/>
      <c r="K1" s="112"/>
      <c r="L1" s="112"/>
      <c r="M1" s="112"/>
      <c r="N1" s="112"/>
      <c r="O1" s="112"/>
    </row>
    <row r="2" spans="1:1023" ht="44.1" customHeight="1" x14ac:dyDescent="0.2">
      <c r="A2" s="112"/>
      <c r="B2" s="112"/>
      <c r="C2" s="112"/>
      <c r="D2" s="112"/>
      <c r="E2" s="112"/>
      <c r="F2" s="112"/>
      <c r="G2" s="112"/>
      <c r="H2" s="112"/>
      <c r="I2" s="112"/>
      <c r="J2" s="112"/>
      <c r="K2" s="112"/>
      <c r="L2" s="112"/>
      <c r="M2" s="112"/>
      <c r="N2" s="112"/>
      <c r="O2" s="112"/>
    </row>
    <row r="3" spans="1:1023" ht="44.1" customHeight="1" x14ac:dyDescent="0.2">
      <c r="A3" s="112"/>
      <c r="B3" s="112"/>
      <c r="C3" s="112"/>
      <c r="D3" s="112"/>
      <c r="E3" s="112"/>
      <c r="F3" s="112"/>
      <c r="G3" s="112"/>
      <c r="H3" s="112"/>
      <c r="I3" s="112"/>
      <c r="J3" s="112"/>
      <c r="K3" s="112"/>
      <c r="L3" s="112"/>
      <c r="M3" s="112"/>
      <c r="N3" s="112"/>
      <c r="O3" s="112"/>
    </row>
    <row r="4" spans="1:1023" ht="44.1" customHeight="1" thickBot="1" x14ac:dyDescent="0.25">
      <c r="A4" s="112"/>
      <c r="B4" s="112"/>
      <c r="C4" s="112"/>
      <c r="D4" s="112"/>
      <c r="E4" s="112"/>
      <c r="F4" s="112"/>
      <c r="G4" s="112"/>
      <c r="H4" s="112"/>
      <c r="I4" s="112"/>
      <c r="J4" s="112"/>
      <c r="K4" s="112"/>
      <c r="L4" s="112"/>
      <c r="M4" s="112"/>
      <c r="N4" s="112"/>
      <c r="O4" s="112"/>
    </row>
    <row r="5" spans="1:1023" s="115" customFormat="1" ht="44.1" customHeight="1" thickBot="1" x14ac:dyDescent="0.25">
      <c r="A5" s="463" t="s">
        <v>36</v>
      </c>
      <c r="B5" s="463"/>
      <c r="C5" s="463"/>
      <c r="D5" s="463"/>
      <c r="E5" s="463"/>
      <c r="F5" s="463"/>
      <c r="G5" s="463"/>
      <c r="H5" s="463"/>
      <c r="I5" s="463"/>
      <c r="J5" s="463"/>
      <c r="K5" s="463"/>
      <c r="L5" s="463"/>
      <c r="M5" s="463"/>
      <c r="N5" s="463"/>
      <c r="O5" s="463"/>
      <c r="P5" s="113"/>
      <c r="S5" s="116"/>
      <c r="T5" s="116"/>
      <c r="U5" s="116"/>
      <c r="V5" s="116"/>
      <c r="W5" s="116"/>
      <c r="X5" s="116"/>
      <c r="Y5" s="116"/>
      <c r="Z5" s="116"/>
      <c r="AA5" s="116"/>
      <c r="AB5" s="116"/>
      <c r="AC5" s="116"/>
      <c r="AD5" s="116"/>
      <c r="AE5" s="116"/>
      <c r="AF5" s="116"/>
      <c r="AG5" s="116"/>
      <c r="AH5" s="116"/>
      <c r="AI5" s="116"/>
    </row>
    <row r="6" spans="1:1023" s="115" customFormat="1" ht="135" customHeight="1" thickBot="1" x14ac:dyDescent="0.25">
      <c r="A6" s="464" t="s">
        <v>327</v>
      </c>
      <c r="B6" s="464"/>
      <c r="C6" s="464"/>
      <c r="D6" s="464"/>
      <c r="E6" s="464"/>
      <c r="F6" s="464" t="s">
        <v>328</v>
      </c>
      <c r="G6" s="464"/>
      <c r="H6" s="464"/>
      <c r="I6" s="464"/>
      <c r="J6" s="464"/>
      <c r="K6" s="465" t="s">
        <v>329</v>
      </c>
      <c r="L6" s="465"/>
      <c r="M6" s="465"/>
      <c r="N6" s="465"/>
      <c r="O6" s="465"/>
      <c r="P6" s="113"/>
    </row>
    <row r="7" spans="1:1023" ht="27" thickBot="1" x14ac:dyDescent="0.25">
      <c r="A7" s="463" t="s">
        <v>40</v>
      </c>
      <c r="B7" s="463"/>
      <c r="C7" s="463"/>
      <c r="D7" s="463"/>
      <c r="E7" s="463"/>
      <c r="F7" s="463"/>
      <c r="G7" s="463"/>
      <c r="H7" s="463"/>
      <c r="I7" s="463"/>
      <c r="J7" s="463"/>
      <c r="K7" s="463"/>
      <c r="L7" s="463"/>
      <c r="M7" s="463"/>
      <c r="N7" s="463"/>
      <c r="O7" s="463"/>
      <c r="S7" s="117"/>
      <c r="T7" s="117"/>
      <c r="U7" s="117"/>
      <c r="V7" s="117"/>
      <c r="W7" s="117"/>
      <c r="X7" s="117"/>
      <c r="Y7" s="117"/>
      <c r="Z7" s="117"/>
      <c r="AA7" s="117"/>
      <c r="AB7" s="117"/>
      <c r="AC7" s="117"/>
      <c r="AD7" s="117"/>
      <c r="AE7" s="117"/>
      <c r="AF7" s="117"/>
      <c r="AG7" s="117"/>
      <c r="AH7" s="117"/>
      <c r="AI7" s="117"/>
    </row>
    <row r="8" spans="1:1023" s="118" customFormat="1" ht="23.25" customHeight="1" x14ac:dyDescent="0.2">
      <c r="A8" s="462" t="s">
        <v>330</v>
      </c>
      <c r="B8" s="462"/>
      <c r="C8" s="462"/>
      <c r="D8" s="462"/>
      <c r="E8" s="462"/>
      <c r="F8" s="462"/>
      <c r="G8" s="462"/>
      <c r="H8" s="462"/>
      <c r="I8" s="462"/>
      <c r="J8" s="462"/>
      <c r="K8" s="462"/>
      <c r="L8" s="462"/>
      <c r="M8" s="462"/>
      <c r="N8" s="462"/>
      <c r="O8" s="462"/>
      <c r="P8" s="113"/>
    </row>
    <row r="9" spans="1:1023" s="118" customFormat="1" ht="20.100000000000001" customHeight="1" x14ac:dyDescent="0.2">
      <c r="A9" s="466" t="s">
        <v>41</v>
      </c>
      <c r="B9" s="466"/>
      <c r="C9" s="466"/>
      <c r="D9" s="466"/>
      <c r="E9" s="466"/>
      <c r="F9" s="466"/>
      <c r="G9" s="466"/>
      <c r="H9" s="466"/>
      <c r="I9" s="466"/>
      <c r="J9" s="466"/>
      <c r="K9" s="466"/>
      <c r="L9" s="466"/>
      <c r="M9" s="466"/>
      <c r="N9" s="466"/>
      <c r="O9" s="466"/>
      <c r="P9" s="113"/>
    </row>
    <row r="10" spans="1:1023" s="118" customFormat="1" ht="20.100000000000001" customHeight="1" thickBot="1" x14ac:dyDescent="0.25">
      <c r="A10" s="466"/>
      <c r="B10" s="466"/>
      <c r="C10" s="466"/>
      <c r="D10" s="466"/>
      <c r="E10" s="466"/>
      <c r="F10" s="466"/>
      <c r="G10" s="466"/>
      <c r="H10" s="466"/>
      <c r="I10" s="466"/>
      <c r="J10" s="466"/>
      <c r="K10" s="466"/>
      <c r="L10" s="466"/>
      <c r="M10" s="466"/>
      <c r="N10" s="466"/>
      <c r="O10" s="466"/>
      <c r="P10" s="113"/>
    </row>
    <row r="11" spans="1:1023" s="118" customFormat="1" ht="14.45" customHeight="1" thickBot="1" x14ac:dyDescent="0.25">
      <c r="A11" s="467" t="s">
        <v>42</v>
      </c>
      <c r="B11" s="467"/>
      <c r="C11" s="467"/>
      <c r="D11" s="467"/>
      <c r="E11" s="467"/>
      <c r="F11" s="467"/>
      <c r="G11" s="467"/>
      <c r="H11" s="467"/>
      <c r="I11" s="467"/>
      <c r="J11" s="467"/>
      <c r="K11" s="467"/>
      <c r="L11" s="467"/>
      <c r="M11" s="467"/>
      <c r="N11" s="467"/>
      <c r="O11" s="467"/>
      <c r="P11" s="113"/>
      <c r="Q11" s="463" t="s">
        <v>43</v>
      </c>
      <c r="R11" s="463"/>
      <c r="S11" s="463"/>
      <c r="T11" s="463"/>
      <c r="U11" s="463"/>
      <c r="V11" s="463"/>
      <c r="W11" s="463"/>
      <c r="X11" s="463"/>
      <c r="Y11" s="463"/>
      <c r="Z11" s="463"/>
      <c r="AA11" s="463"/>
      <c r="AB11" s="463"/>
      <c r="AC11" s="463"/>
      <c r="AD11" s="463"/>
      <c r="AE11" s="463"/>
      <c r="AF11" s="463"/>
      <c r="AG11" s="463"/>
      <c r="AH11" s="463"/>
      <c r="AI11" s="463"/>
      <c r="AJ11" s="119"/>
    </row>
    <row r="12" spans="1:1023" s="118" customFormat="1" ht="15" customHeight="1" thickBot="1" x14ac:dyDescent="0.25">
      <c r="A12" s="467"/>
      <c r="B12" s="467"/>
      <c r="C12" s="467"/>
      <c r="D12" s="467"/>
      <c r="E12" s="467"/>
      <c r="F12" s="467"/>
      <c r="G12" s="467"/>
      <c r="H12" s="467"/>
      <c r="I12" s="467"/>
      <c r="J12" s="467"/>
      <c r="K12" s="467"/>
      <c r="L12" s="467"/>
      <c r="M12" s="467"/>
      <c r="N12" s="467"/>
      <c r="O12" s="467"/>
      <c r="P12" s="113"/>
      <c r="Q12" s="463"/>
      <c r="R12" s="463"/>
      <c r="S12" s="463"/>
      <c r="T12" s="463"/>
      <c r="U12" s="463"/>
      <c r="V12" s="463"/>
      <c r="W12" s="463"/>
      <c r="X12" s="463"/>
      <c r="Y12" s="463"/>
      <c r="Z12" s="463"/>
      <c r="AA12" s="463"/>
      <c r="AB12" s="463"/>
      <c r="AC12" s="463"/>
      <c r="AD12" s="463"/>
      <c r="AE12" s="463"/>
      <c r="AF12" s="463"/>
      <c r="AG12" s="463"/>
      <c r="AH12" s="463"/>
      <c r="AI12" s="463"/>
      <c r="AJ12" s="119"/>
    </row>
    <row r="13" spans="1:1023" ht="47.25" customHeight="1" thickBot="1" x14ac:dyDescent="0.25">
      <c r="A13" s="468" t="s">
        <v>44</v>
      </c>
      <c r="B13" s="470" t="s">
        <v>45</v>
      </c>
      <c r="C13" s="471"/>
      <c r="D13" s="471"/>
      <c r="E13" s="471"/>
      <c r="F13" s="472"/>
      <c r="G13" s="473" t="s">
        <v>46</v>
      </c>
      <c r="H13" s="397" t="s">
        <v>563</v>
      </c>
      <c r="I13" s="397"/>
      <c r="J13" s="397"/>
      <c r="K13" s="397"/>
      <c r="L13" s="473" t="s">
        <v>47</v>
      </c>
      <c r="M13" s="473" t="s">
        <v>48</v>
      </c>
      <c r="N13" s="473" t="s">
        <v>49</v>
      </c>
      <c r="O13" s="473" t="s">
        <v>50</v>
      </c>
      <c r="Q13" s="476" t="s">
        <v>45</v>
      </c>
      <c r="R13" s="476"/>
      <c r="S13" s="477" t="s">
        <v>51</v>
      </c>
      <c r="T13" s="477"/>
      <c r="U13" s="477"/>
      <c r="V13" s="477"/>
      <c r="W13" s="477" t="s">
        <v>52</v>
      </c>
      <c r="X13" s="477"/>
      <c r="Y13" s="477"/>
      <c r="Z13" s="477"/>
      <c r="AA13" s="477" t="s">
        <v>53</v>
      </c>
      <c r="AB13" s="477"/>
      <c r="AC13" s="477"/>
      <c r="AD13" s="477"/>
      <c r="AE13" s="477" t="s">
        <v>54</v>
      </c>
      <c r="AF13" s="477"/>
      <c r="AG13" s="477"/>
      <c r="AH13" s="477"/>
      <c r="AI13" s="475" t="s">
        <v>55</v>
      </c>
      <c r="AMI13" s="113"/>
    </row>
    <row r="14" spans="1:1023" s="118" customFormat="1" ht="63" customHeight="1" thickBot="1" x14ac:dyDescent="0.25">
      <c r="A14" s="469"/>
      <c r="B14" s="196" t="s">
        <v>56</v>
      </c>
      <c r="C14" s="197" t="s">
        <v>57</v>
      </c>
      <c r="D14" s="197" t="s">
        <v>58</v>
      </c>
      <c r="E14" s="197" t="s">
        <v>59</v>
      </c>
      <c r="F14" s="195" t="s">
        <v>60</v>
      </c>
      <c r="G14" s="474"/>
      <c r="H14" s="196" t="s">
        <v>61</v>
      </c>
      <c r="I14" s="196" t="s">
        <v>62</v>
      </c>
      <c r="J14" s="196" t="s">
        <v>63</v>
      </c>
      <c r="K14" s="196" t="s">
        <v>64</v>
      </c>
      <c r="L14" s="474"/>
      <c r="M14" s="474"/>
      <c r="N14" s="474"/>
      <c r="O14" s="474"/>
      <c r="P14" s="113"/>
      <c r="Q14" s="120" t="s">
        <v>56</v>
      </c>
      <c r="R14" s="120" t="s">
        <v>57</v>
      </c>
      <c r="S14" s="194" t="s">
        <v>65</v>
      </c>
      <c r="T14" s="194" t="s">
        <v>66</v>
      </c>
      <c r="U14" s="194" t="s">
        <v>67</v>
      </c>
      <c r="V14" s="194" t="s">
        <v>68</v>
      </c>
      <c r="W14" s="194" t="s">
        <v>69</v>
      </c>
      <c r="X14" s="194" t="s">
        <v>70</v>
      </c>
      <c r="Y14" s="194" t="s">
        <v>71</v>
      </c>
      <c r="Z14" s="194" t="s">
        <v>72</v>
      </c>
      <c r="AA14" s="194" t="s">
        <v>73</v>
      </c>
      <c r="AB14" s="194" t="s">
        <v>74</v>
      </c>
      <c r="AC14" s="194" t="s">
        <v>75</v>
      </c>
      <c r="AD14" s="194" t="s">
        <v>76</v>
      </c>
      <c r="AE14" s="194" t="s">
        <v>77</v>
      </c>
      <c r="AF14" s="194" t="s">
        <v>78</v>
      </c>
      <c r="AG14" s="194" t="s">
        <v>79</v>
      </c>
      <c r="AH14" s="194" t="s">
        <v>80</v>
      </c>
      <c r="AI14" s="475"/>
    </row>
    <row r="15" spans="1:1023" s="118" customFormat="1" ht="180.75" customHeight="1" thickBot="1" x14ac:dyDescent="0.25">
      <c r="A15" s="478" t="s">
        <v>331</v>
      </c>
      <c r="B15" s="187" t="s">
        <v>332</v>
      </c>
      <c r="C15" s="184" t="s">
        <v>333</v>
      </c>
      <c r="D15" s="184" t="s">
        <v>235</v>
      </c>
      <c r="E15" s="121">
        <f t="shared" ref="E15:E29" si="0">+AI15</f>
        <v>1</v>
      </c>
      <c r="F15" s="105" t="s">
        <v>101</v>
      </c>
      <c r="G15" s="186" t="s">
        <v>334</v>
      </c>
      <c r="H15" s="121">
        <f t="shared" ref="H15:H29" si="1">+V15</f>
        <v>1</v>
      </c>
      <c r="I15" s="121">
        <f t="shared" ref="I15:I29" si="2">+Z15</f>
        <v>1</v>
      </c>
      <c r="J15" s="121">
        <f t="shared" ref="J15:J29" si="3">+AD15</f>
        <v>1</v>
      </c>
      <c r="K15" s="121">
        <f t="shared" ref="K15:K29" si="4">+AH15</f>
        <v>1</v>
      </c>
      <c r="L15" s="479" t="s">
        <v>550</v>
      </c>
      <c r="M15" s="200" t="s">
        <v>551</v>
      </c>
      <c r="N15" s="186" t="s">
        <v>335</v>
      </c>
      <c r="O15" s="186"/>
      <c r="P15" s="113"/>
      <c r="Q15" s="187" t="s">
        <v>332</v>
      </c>
      <c r="R15" s="184" t="s">
        <v>333</v>
      </c>
      <c r="S15" s="122">
        <v>0.33</v>
      </c>
      <c r="T15" s="122">
        <v>0.66</v>
      </c>
      <c r="U15" s="122">
        <v>1</v>
      </c>
      <c r="V15" s="123">
        <f t="shared" ref="V15:V29" si="5">+IF($D15="Porcentaje",IF(AND(S15&lt;&gt;"",T15="",U15=""),S15,IF(AND(S15&lt;&gt;"",T15&lt;&gt;"",U15=""),T15,IF(AND(S15&lt;&gt;"",T15&lt;&gt;"",U15&lt;&gt;""),U15,0))),SUM(S15:U15))</f>
        <v>1</v>
      </c>
      <c r="W15" s="122">
        <v>1</v>
      </c>
      <c r="X15" s="122">
        <v>1</v>
      </c>
      <c r="Y15" s="122">
        <v>1</v>
      </c>
      <c r="Z15" s="123">
        <f t="shared" ref="Z15:Z29" si="6">+IF($D15="Porcentaje",IF(AND(W15&lt;&gt;"",X15="",Y15=""),W15,IF(AND(W15&lt;&gt;"",X15&lt;&gt;"",Y15=""),X15,IF(AND(W15&lt;&gt;"",X15&lt;&gt;"",Y15&lt;&gt;""),Y15,0))),SUM(W15:Y15))</f>
        <v>1</v>
      </c>
      <c r="AA15" s="122">
        <v>1</v>
      </c>
      <c r="AB15" s="122">
        <v>1</v>
      </c>
      <c r="AC15" s="122">
        <v>1</v>
      </c>
      <c r="AD15" s="123">
        <f t="shared" ref="AD15:AD29" si="7">+IF($D15="Porcentaje",IF(AND(AA15&lt;&gt;"",AB15="",AC15=""),AA15,IF(AND(AA15&lt;&gt;"",AB15&lt;&gt;"",AC15=""),AB15,IF(AND(AA15&lt;&gt;"",AB15&lt;&gt;"",AC15&lt;&gt;""),AC15,0))),SUM(AA15:AC15))</f>
        <v>1</v>
      </c>
      <c r="AE15" s="122">
        <v>1</v>
      </c>
      <c r="AF15" s="122">
        <v>1</v>
      </c>
      <c r="AG15" s="122">
        <v>1</v>
      </c>
      <c r="AH15" s="123">
        <f t="shared" ref="AH15:AH29" si="8">+IF($D15="Porcentaje",IF(AND(AE15&lt;&gt;"",AF15="",AG15=""),AE15,IF(AND(AE15&lt;&gt;"",AF15&lt;&gt;"",AG15=""),AF15,IF(AND(AE15&lt;&gt;"",AF15&lt;&gt;"",AG15&lt;&gt;""),AG15,0))),SUM(AE15:AG15))</f>
        <v>1</v>
      </c>
      <c r="AI15" s="123">
        <f t="shared" ref="AI15:AI29" si="9">+IFERROR(IF(D15="Porcentaje",IF(AND(COUNT(S15:U15)&gt;=0,COUNT(W15:Y15)=0,COUNT(AA15:AC15)=0,COUNT(AE15:AG15)=0),V15,IF(AND(COUNT(S15:U15)&gt;=1,COUNT(W15:Y15)&gt;=1,COUNT(AA15:AC15)=0,COUNT(AE15:AG15)=0),Z15,IF(AND(COUNT(S15:U15)&gt;=1,COUNT(W15:Y15)&gt;=1,COUNT(AA15:AC15)&gt;=1,COUNT(AE15:AG15)=0),AD15,IF(AND(COUNT(S15:U15)&gt;=1,COUNT(W15:Y15)&gt;=1,COUNT(AA15:AC15)&gt;=1,COUNT(AE15:AG15)&gt;=1),AH15,"-")))),SUM(V15,Z15,AD15,AH15)),"-")</f>
        <v>1</v>
      </c>
      <c r="AJ15" s="198"/>
      <c r="AK15" s="198"/>
      <c r="AL15" s="198"/>
    </row>
    <row r="16" spans="1:1023" s="118" customFormat="1" ht="140.25" customHeight="1" thickBot="1" x14ac:dyDescent="0.25">
      <c r="A16" s="478"/>
      <c r="B16" s="184" t="s">
        <v>336</v>
      </c>
      <c r="C16" s="187" t="s">
        <v>337</v>
      </c>
      <c r="D16" s="184" t="s">
        <v>84</v>
      </c>
      <c r="E16" s="124">
        <f t="shared" si="0"/>
        <v>8</v>
      </c>
      <c r="F16" s="105" t="s">
        <v>101</v>
      </c>
      <c r="G16" s="186" t="s">
        <v>476</v>
      </c>
      <c r="H16" s="124">
        <f t="shared" si="1"/>
        <v>4</v>
      </c>
      <c r="I16" s="124">
        <f t="shared" si="2"/>
        <v>4</v>
      </c>
      <c r="J16" s="124">
        <f t="shared" si="3"/>
        <v>0</v>
      </c>
      <c r="K16" s="124">
        <f t="shared" si="4"/>
        <v>0</v>
      </c>
      <c r="L16" s="480"/>
      <c r="M16" s="185" t="s">
        <v>552</v>
      </c>
      <c r="N16" s="186" t="s">
        <v>338</v>
      </c>
      <c r="O16" s="186"/>
      <c r="P16" s="113"/>
      <c r="Q16" s="184" t="s">
        <v>336</v>
      </c>
      <c r="R16" s="187" t="s">
        <v>337</v>
      </c>
      <c r="S16" s="126">
        <v>2</v>
      </c>
      <c r="T16" s="126">
        <v>2</v>
      </c>
      <c r="U16" s="126">
        <v>0</v>
      </c>
      <c r="V16" s="127">
        <f t="shared" si="5"/>
        <v>4</v>
      </c>
      <c r="W16" s="126">
        <v>4</v>
      </c>
      <c r="X16" s="126">
        <v>0</v>
      </c>
      <c r="Y16" s="126">
        <v>0</v>
      </c>
      <c r="Z16" s="127">
        <f t="shared" si="6"/>
        <v>4</v>
      </c>
      <c r="AA16" s="126">
        <v>0</v>
      </c>
      <c r="AB16" s="126">
        <v>0</v>
      </c>
      <c r="AC16" s="126">
        <v>0</v>
      </c>
      <c r="AD16" s="127">
        <f t="shared" si="7"/>
        <v>0</v>
      </c>
      <c r="AE16" s="126">
        <v>0</v>
      </c>
      <c r="AF16" s="126">
        <v>0</v>
      </c>
      <c r="AG16" s="126">
        <v>0</v>
      </c>
      <c r="AH16" s="127">
        <f t="shared" si="8"/>
        <v>0</v>
      </c>
      <c r="AI16" s="127">
        <f t="shared" si="9"/>
        <v>8</v>
      </c>
      <c r="AJ16" s="198"/>
      <c r="AK16" s="198"/>
      <c r="AL16" s="198"/>
    </row>
    <row r="17" spans="1:1024" s="118" customFormat="1" ht="186" customHeight="1" thickBot="1" x14ac:dyDescent="0.25">
      <c r="A17" s="481" t="s">
        <v>339</v>
      </c>
      <c r="B17" s="482" t="s">
        <v>340</v>
      </c>
      <c r="C17" s="129" t="s">
        <v>341</v>
      </c>
      <c r="D17" s="184" t="s">
        <v>235</v>
      </c>
      <c r="E17" s="121">
        <f t="shared" si="0"/>
        <v>1</v>
      </c>
      <c r="F17" s="105" t="s">
        <v>85</v>
      </c>
      <c r="G17" s="186" t="s">
        <v>342</v>
      </c>
      <c r="H17" s="121">
        <f t="shared" si="1"/>
        <v>0.66</v>
      </c>
      <c r="I17" s="121">
        <f t="shared" si="2"/>
        <v>0.66</v>
      </c>
      <c r="J17" s="121">
        <f t="shared" si="3"/>
        <v>1</v>
      </c>
      <c r="K17" s="121">
        <f t="shared" si="4"/>
        <v>1</v>
      </c>
      <c r="L17" s="185" t="s">
        <v>553</v>
      </c>
      <c r="M17" s="200" t="s">
        <v>306</v>
      </c>
      <c r="N17" s="186" t="s">
        <v>343</v>
      </c>
      <c r="O17" s="186"/>
      <c r="P17" s="113"/>
      <c r="Q17" s="482" t="s">
        <v>340</v>
      </c>
      <c r="R17" s="129" t="s">
        <v>341</v>
      </c>
      <c r="S17" s="122">
        <v>0.33</v>
      </c>
      <c r="T17" s="122">
        <v>0.66</v>
      </c>
      <c r="U17" s="122">
        <v>0.66</v>
      </c>
      <c r="V17" s="123">
        <f t="shared" si="5"/>
        <v>0.66</v>
      </c>
      <c r="W17" s="122">
        <v>0.66</v>
      </c>
      <c r="X17" s="122">
        <v>0.66</v>
      </c>
      <c r="Y17" s="122">
        <v>0.66</v>
      </c>
      <c r="Z17" s="123">
        <f t="shared" si="6"/>
        <v>0.66</v>
      </c>
      <c r="AA17" s="122">
        <v>1</v>
      </c>
      <c r="AB17" s="122">
        <v>1</v>
      </c>
      <c r="AC17" s="122">
        <v>1</v>
      </c>
      <c r="AD17" s="123">
        <f t="shared" si="7"/>
        <v>1</v>
      </c>
      <c r="AE17" s="122">
        <v>1</v>
      </c>
      <c r="AF17" s="122">
        <v>1</v>
      </c>
      <c r="AG17" s="122">
        <v>1</v>
      </c>
      <c r="AH17" s="123">
        <f t="shared" si="8"/>
        <v>1</v>
      </c>
      <c r="AI17" s="123">
        <f t="shared" si="9"/>
        <v>1</v>
      </c>
      <c r="AJ17" s="198"/>
      <c r="AK17" s="198"/>
      <c r="AL17" s="198"/>
    </row>
    <row r="18" spans="1:1024" s="118" customFormat="1" ht="167.25" customHeight="1" thickBot="1" x14ac:dyDescent="0.25">
      <c r="A18" s="481"/>
      <c r="B18" s="483"/>
      <c r="C18" s="187" t="s">
        <v>344</v>
      </c>
      <c r="D18" s="184" t="s">
        <v>235</v>
      </c>
      <c r="E18" s="121">
        <f t="shared" si="0"/>
        <v>1</v>
      </c>
      <c r="F18" s="105" t="s">
        <v>101</v>
      </c>
      <c r="G18" s="186" t="s">
        <v>345</v>
      </c>
      <c r="H18" s="121">
        <f t="shared" si="1"/>
        <v>1</v>
      </c>
      <c r="I18" s="121">
        <f t="shared" si="2"/>
        <v>1</v>
      </c>
      <c r="J18" s="121">
        <f t="shared" si="3"/>
        <v>1</v>
      </c>
      <c r="K18" s="121">
        <f t="shared" si="4"/>
        <v>1</v>
      </c>
      <c r="L18" s="485" t="s">
        <v>554</v>
      </c>
      <c r="M18" s="364" t="s">
        <v>555</v>
      </c>
      <c r="N18" s="186" t="s">
        <v>346</v>
      </c>
      <c r="O18" s="186"/>
      <c r="P18" s="113"/>
      <c r="Q18" s="483"/>
      <c r="R18" s="187" t="s">
        <v>344</v>
      </c>
      <c r="S18" s="122">
        <v>1</v>
      </c>
      <c r="T18" s="122">
        <v>1</v>
      </c>
      <c r="U18" s="122">
        <v>1</v>
      </c>
      <c r="V18" s="123">
        <f t="shared" si="5"/>
        <v>1</v>
      </c>
      <c r="W18" s="122">
        <v>1</v>
      </c>
      <c r="X18" s="122">
        <v>1</v>
      </c>
      <c r="Y18" s="122">
        <v>1</v>
      </c>
      <c r="Z18" s="123">
        <f t="shared" si="6"/>
        <v>1</v>
      </c>
      <c r="AA18" s="122">
        <v>1</v>
      </c>
      <c r="AB18" s="122">
        <v>1</v>
      </c>
      <c r="AC18" s="122">
        <v>1</v>
      </c>
      <c r="AD18" s="123">
        <f t="shared" si="7"/>
        <v>1</v>
      </c>
      <c r="AE18" s="122">
        <v>1</v>
      </c>
      <c r="AF18" s="122">
        <v>1</v>
      </c>
      <c r="AG18" s="122">
        <v>1</v>
      </c>
      <c r="AH18" s="123">
        <f t="shared" si="8"/>
        <v>1</v>
      </c>
      <c r="AI18" s="123">
        <f t="shared" si="9"/>
        <v>1</v>
      </c>
      <c r="AJ18" s="198"/>
      <c r="AK18" s="198"/>
      <c r="AL18" s="198"/>
    </row>
    <row r="19" spans="1:1024" s="118" customFormat="1" ht="129" customHeight="1" thickBot="1" x14ac:dyDescent="0.25">
      <c r="A19" s="481"/>
      <c r="B19" s="483"/>
      <c r="C19" s="129" t="s">
        <v>347</v>
      </c>
      <c r="D19" s="184" t="s">
        <v>235</v>
      </c>
      <c r="E19" s="121">
        <f t="shared" si="0"/>
        <v>1</v>
      </c>
      <c r="F19" s="105" t="s">
        <v>101</v>
      </c>
      <c r="G19" s="186" t="s">
        <v>348</v>
      </c>
      <c r="H19" s="121">
        <f t="shared" si="1"/>
        <v>0</v>
      </c>
      <c r="I19" s="121">
        <f t="shared" si="2"/>
        <v>0.5</v>
      </c>
      <c r="J19" s="121">
        <f t="shared" si="3"/>
        <v>1</v>
      </c>
      <c r="K19" s="121">
        <f t="shared" si="4"/>
        <v>1</v>
      </c>
      <c r="L19" s="486"/>
      <c r="M19" s="366"/>
      <c r="N19" s="186" t="s">
        <v>349</v>
      </c>
      <c r="O19" s="186"/>
      <c r="P19" s="113"/>
      <c r="Q19" s="483"/>
      <c r="R19" s="129" t="s">
        <v>347</v>
      </c>
      <c r="S19" s="122">
        <v>0</v>
      </c>
      <c r="T19" s="122">
        <v>0</v>
      </c>
      <c r="U19" s="122">
        <v>0</v>
      </c>
      <c r="V19" s="123">
        <f t="shared" si="5"/>
        <v>0</v>
      </c>
      <c r="W19" s="122">
        <v>0</v>
      </c>
      <c r="X19" s="122">
        <v>0.25</v>
      </c>
      <c r="Y19" s="122">
        <v>0.5</v>
      </c>
      <c r="Z19" s="123">
        <f t="shared" si="6"/>
        <v>0.5</v>
      </c>
      <c r="AA19" s="122">
        <v>1</v>
      </c>
      <c r="AB19" s="122">
        <v>1</v>
      </c>
      <c r="AC19" s="122">
        <v>1</v>
      </c>
      <c r="AD19" s="123">
        <f t="shared" si="7"/>
        <v>1</v>
      </c>
      <c r="AE19" s="122">
        <v>1</v>
      </c>
      <c r="AF19" s="122">
        <v>1</v>
      </c>
      <c r="AG19" s="122">
        <v>1</v>
      </c>
      <c r="AH19" s="123">
        <f t="shared" si="8"/>
        <v>1</v>
      </c>
      <c r="AI19" s="123">
        <f t="shared" si="9"/>
        <v>1</v>
      </c>
      <c r="AJ19" s="198"/>
      <c r="AK19" s="198"/>
      <c r="AL19" s="198"/>
    </row>
    <row r="20" spans="1:1024" s="118" customFormat="1" ht="261.75" customHeight="1" thickBot="1" x14ac:dyDescent="0.25">
      <c r="A20" s="481"/>
      <c r="B20" s="483"/>
      <c r="C20" s="129" t="s">
        <v>350</v>
      </c>
      <c r="D20" s="184" t="s">
        <v>235</v>
      </c>
      <c r="E20" s="121">
        <f t="shared" si="0"/>
        <v>1</v>
      </c>
      <c r="F20" s="105" t="s">
        <v>101</v>
      </c>
      <c r="G20" s="186" t="s">
        <v>351</v>
      </c>
      <c r="H20" s="121">
        <f t="shared" si="1"/>
        <v>0.66</v>
      </c>
      <c r="I20" s="121">
        <f t="shared" si="2"/>
        <v>1</v>
      </c>
      <c r="J20" s="121">
        <f t="shared" si="3"/>
        <v>1</v>
      </c>
      <c r="K20" s="121">
        <f t="shared" si="4"/>
        <v>1</v>
      </c>
      <c r="L20" s="130" t="s">
        <v>553</v>
      </c>
      <c r="M20" s="364" t="s">
        <v>306</v>
      </c>
      <c r="N20" s="186" t="s">
        <v>352</v>
      </c>
      <c r="O20" s="186"/>
      <c r="P20" s="113"/>
      <c r="Q20" s="483"/>
      <c r="R20" s="129" t="s">
        <v>350</v>
      </c>
      <c r="S20" s="122">
        <v>0.33</v>
      </c>
      <c r="T20" s="122">
        <v>0.66</v>
      </c>
      <c r="U20" s="122">
        <v>0.66</v>
      </c>
      <c r="V20" s="123">
        <f t="shared" si="5"/>
        <v>0.66</v>
      </c>
      <c r="W20" s="122">
        <v>1</v>
      </c>
      <c r="X20" s="122">
        <v>1</v>
      </c>
      <c r="Y20" s="122">
        <v>1</v>
      </c>
      <c r="Z20" s="123">
        <f t="shared" si="6"/>
        <v>1</v>
      </c>
      <c r="AA20" s="122">
        <v>1</v>
      </c>
      <c r="AB20" s="122">
        <v>1</v>
      </c>
      <c r="AC20" s="122">
        <v>1</v>
      </c>
      <c r="AD20" s="123">
        <f t="shared" si="7"/>
        <v>1</v>
      </c>
      <c r="AE20" s="122">
        <v>1</v>
      </c>
      <c r="AF20" s="122">
        <v>1</v>
      </c>
      <c r="AG20" s="122">
        <v>1</v>
      </c>
      <c r="AH20" s="123">
        <f t="shared" si="8"/>
        <v>1</v>
      </c>
      <c r="AI20" s="123">
        <f t="shared" si="9"/>
        <v>1</v>
      </c>
      <c r="AJ20" s="198"/>
      <c r="AK20" s="198"/>
      <c r="AL20" s="198"/>
    </row>
    <row r="21" spans="1:1024" s="118" customFormat="1" ht="293.25" customHeight="1" thickBot="1" x14ac:dyDescent="0.25">
      <c r="A21" s="481"/>
      <c r="B21" s="484"/>
      <c r="C21" s="129" t="s">
        <v>353</v>
      </c>
      <c r="D21" s="184" t="s">
        <v>235</v>
      </c>
      <c r="E21" s="121">
        <f t="shared" si="0"/>
        <v>1</v>
      </c>
      <c r="F21" s="105" t="s">
        <v>101</v>
      </c>
      <c r="G21" s="186" t="s">
        <v>354</v>
      </c>
      <c r="H21" s="121">
        <f t="shared" si="1"/>
        <v>0.34</v>
      </c>
      <c r="I21" s="121">
        <f t="shared" si="2"/>
        <v>0.89</v>
      </c>
      <c r="J21" s="121">
        <f t="shared" si="3"/>
        <v>1</v>
      </c>
      <c r="K21" s="121">
        <f t="shared" si="4"/>
        <v>1</v>
      </c>
      <c r="L21" s="130" t="s">
        <v>554</v>
      </c>
      <c r="M21" s="366"/>
      <c r="N21" s="186" t="s">
        <v>355</v>
      </c>
      <c r="O21" s="186"/>
      <c r="P21" s="113"/>
      <c r="Q21" s="484"/>
      <c r="R21" s="129" t="s">
        <v>353</v>
      </c>
      <c r="S21" s="122">
        <v>0.34</v>
      </c>
      <c r="T21" s="122">
        <v>0.34</v>
      </c>
      <c r="U21" s="122">
        <v>0.34</v>
      </c>
      <c r="V21" s="123">
        <f t="shared" si="5"/>
        <v>0.34</v>
      </c>
      <c r="W21" s="122">
        <v>0.67</v>
      </c>
      <c r="X21" s="122">
        <v>0.78</v>
      </c>
      <c r="Y21" s="122">
        <v>0.89</v>
      </c>
      <c r="Z21" s="123">
        <f t="shared" si="6"/>
        <v>0.89</v>
      </c>
      <c r="AA21" s="122">
        <v>1</v>
      </c>
      <c r="AB21" s="122">
        <v>1</v>
      </c>
      <c r="AC21" s="122">
        <v>1</v>
      </c>
      <c r="AD21" s="123">
        <f t="shared" si="7"/>
        <v>1</v>
      </c>
      <c r="AE21" s="122">
        <v>1</v>
      </c>
      <c r="AF21" s="122">
        <v>1</v>
      </c>
      <c r="AG21" s="122">
        <v>1</v>
      </c>
      <c r="AH21" s="123">
        <f t="shared" si="8"/>
        <v>1</v>
      </c>
      <c r="AI21" s="123">
        <f t="shared" si="9"/>
        <v>1</v>
      </c>
      <c r="AJ21" s="198"/>
      <c r="AK21" s="198"/>
      <c r="AL21" s="198"/>
    </row>
    <row r="22" spans="1:1024" s="118" customFormat="1" ht="230.25" customHeight="1" thickBot="1" x14ac:dyDescent="0.25">
      <c r="A22" s="481"/>
      <c r="B22" s="482" t="s">
        <v>356</v>
      </c>
      <c r="C22" s="129" t="s">
        <v>357</v>
      </c>
      <c r="D22" s="184" t="s">
        <v>235</v>
      </c>
      <c r="E22" s="121">
        <f t="shared" si="0"/>
        <v>1</v>
      </c>
      <c r="F22" s="105" t="s">
        <v>85</v>
      </c>
      <c r="G22" s="186" t="s">
        <v>358</v>
      </c>
      <c r="H22" s="121">
        <f t="shared" si="1"/>
        <v>1</v>
      </c>
      <c r="I22" s="121">
        <f t="shared" si="2"/>
        <v>1</v>
      </c>
      <c r="J22" s="121">
        <f t="shared" si="3"/>
        <v>1</v>
      </c>
      <c r="K22" s="121">
        <f t="shared" si="4"/>
        <v>1</v>
      </c>
      <c r="L22" s="130" t="s">
        <v>553</v>
      </c>
      <c r="M22" s="364" t="s">
        <v>555</v>
      </c>
      <c r="N22" s="186" t="s">
        <v>359</v>
      </c>
      <c r="O22" s="186"/>
      <c r="P22" s="113"/>
      <c r="Q22" s="482" t="s">
        <v>356</v>
      </c>
      <c r="R22" s="129" t="s">
        <v>357</v>
      </c>
      <c r="S22" s="122">
        <v>0.34</v>
      </c>
      <c r="T22" s="122">
        <v>0.67</v>
      </c>
      <c r="U22" s="122">
        <v>1</v>
      </c>
      <c r="V22" s="123">
        <f t="shared" si="5"/>
        <v>1</v>
      </c>
      <c r="W22" s="122">
        <v>1</v>
      </c>
      <c r="X22" s="122">
        <v>1</v>
      </c>
      <c r="Y22" s="122">
        <v>1</v>
      </c>
      <c r="Z22" s="123">
        <f t="shared" si="6"/>
        <v>1</v>
      </c>
      <c r="AA22" s="122">
        <v>1</v>
      </c>
      <c r="AB22" s="122">
        <v>1</v>
      </c>
      <c r="AC22" s="122">
        <v>1</v>
      </c>
      <c r="AD22" s="123">
        <f t="shared" si="7"/>
        <v>1</v>
      </c>
      <c r="AE22" s="122">
        <v>1</v>
      </c>
      <c r="AF22" s="122">
        <v>1</v>
      </c>
      <c r="AG22" s="122">
        <v>1</v>
      </c>
      <c r="AH22" s="123">
        <f t="shared" si="8"/>
        <v>1</v>
      </c>
      <c r="AI22" s="123">
        <f t="shared" si="9"/>
        <v>1</v>
      </c>
      <c r="AJ22" s="198"/>
      <c r="AK22" s="198"/>
      <c r="AL22" s="198"/>
    </row>
    <row r="23" spans="1:1024" s="118" customFormat="1" ht="199.5" customHeight="1" thickBot="1" x14ac:dyDescent="0.25">
      <c r="A23" s="481"/>
      <c r="B23" s="483"/>
      <c r="C23" s="129" t="s">
        <v>360</v>
      </c>
      <c r="D23" s="184" t="s">
        <v>235</v>
      </c>
      <c r="E23" s="121">
        <f t="shared" si="0"/>
        <v>1</v>
      </c>
      <c r="F23" s="105" t="s">
        <v>101</v>
      </c>
      <c r="G23" s="186" t="s">
        <v>361</v>
      </c>
      <c r="H23" s="121">
        <f t="shared" si="1"/>
        <v>0.33</v>
      </c>
      <c r="I23" s="121">
        <f t="shared" si="2"/>
        <v>1</v>
      </c>
      <c r="J23" s="121">
        <f t="shared" si="3"/>
        <v>1</v>
      </c>
      <c r="K23" s="121">
        <f t="shared" si="4"/>
        <v>1</v>
      </c>
      <c r="L23" s="132" t="s">
        <v>554</v>
      </c>
      <c r="M23" s="365"/>
      <c r="N23" s="186" t="s">
        <v>362</v>
      </c>
      <c r="O23" s="186"/>
      <c r="P23" s="113"/>
      <c r="Q23" s="483"/>
      <c r="R23" s="129" t="s">
        <v>360</v>
      </c>
      <c r="S23" s="122">
        <v>0</v>
      </c>
      <c r="T23" s="122">
        <v>0</v>
      </c>
      <c r="U23" s="122">
        <v>0.33</v>
      </c>
      <c r="V23" s="123">
        <f t="shared" si="5"/>
        <v>0.33</v>
      </c>
      <c r="W23" s="122">
        <v>1</v>
      </c>
      <c r="X23" s="122">
        <v>1</v>
      </c>
      <c r="Y23" s="122">
        <v>1</v>
      </c>
      <c r="Z23" s="123">
        <f t="shared" si="6"/>
        <v>1</v>
      </c>
      <c r="AA23" s="122">
        <v>1</v>
      </c>
      <c r="AB23" s="122">
        <v>1</v>
      </c>
      <c r="AC23" s="122">
        <v>1</v>
      </c>
      <c r="AD23" s="123">
        <f t="shared" si="7"/>
        <v>1</v>
      </c>
      <c r="AE23" s="122">
        <v>1</v>
      </c>
      <c r="AF23" s="122">
        <v>1</v>
      </c>
      <c r="AG23" s="122">
        <v>1</v>
      </c>
      <c r="AH23" s="123">
        <f t="shared" si="8"/>
        <v>1</v>
      </c>
      <c r="AI23" s="123">
        <f t="shared" si="9"/>
        <v>1</v>
      </c>
      <c r="AJ23" s="198"/>
      <c r="AK23" s="198"/>
      <c r="AL23" s="198"/>
    </row>
    <row r="24" spans="1:1024" ht="204.75" customHeight="1" thickBot="1" x14ac:dyDescent="0.25">
      <c r="A24" s="481"/>
      <c r="B24" s="483"/>
      <c r="C24" s="184" t="s">
        <v>363</v>
      </c>
      <c r="D24" s="184" t="s">
        <v>235</v>
      </c>
      <c r="E24" s="121">
        <f t="shared" si="0"/>
        <v>1</v>
      </c>
      <c r="F24" s="105" t="s">
        <v>85</v>
      </c>
      <c r="G24" s="186" t="s">
        <v>364</v>
      </c>
      <c r="H24" s="121">
        <f t="shared" si="1"/>
        <v>0</v>
      </c>
      <c r="I24" s="121">
        <f t="shared" si="2"/>
        <v>0.375</v>
      </c>
      <c r="J24" s="121">
        <f t="shared" si="3"/>
        <v>0.75</v>
      </c>
      <c r="K24" s="121">
        <f t="shared" si="4"/>
        <v>1</v>
      </c>
      <c r="L24" s="485" t="s">
        <v>554</v>
      </c>
      <c r="M24" s="365"/>
      <c r="N24" s="186" t="s">
        <v>365</v>
      </c>
      <c r="O24" s="186"/>
      <c r="Q24" s="483"/>
      <c r="R24" s="184" t="s">
        <v>363</v>
      </c>
      <c r="S24" s="122">
        <v>0</v>
      </c>
      <c r="T24" s="122">
        <v>0</v>
      </c>
      <c r="U24" s="122">
        <v>0</v>
      </c>
      <c r="V24" s="123">
        <f t="shared" si="5"/>
        <v>0</v>
      </c>
      <c r="W24" s="122">
        <v>0.125</v>
      </c>
      <c r="X24" s="122">
        <v>0.25</v>
      </c>
      <c r="Y24" s="122">
        <v>0.375</v>
      </c>
      <c r="Z24" s="123">
        <f t="shared" si="6"/>
        <v>0.375</v>
      </c>
      <c r="AA24" s="122">
        <v>0.5</v>
      </c>
      <c r="AB24" s="122">
        <v>0.625</v>
      </c>
      <c r="AC24" s="122">
        <v>0.75</v>
      </c>
      <c r="AD24" s="123">
        <f t="shared" si="7"/>
        <v>0.75</v>
      </c>
      <c r="AE24" s="122">
        <v>0.875</v>
      </c>
      <c r="AF24" s="122">
        <v>1</v>
      </c>
      <c r="AG24" s="122">
        <v>1</v>
      </c>
      <c r="AH24" s="123">
        <f t="shared" si="8"/>
        <v>1</v>
      </c>
      <c r="AI24" s="123">
        <f t="shared" si="9"/>
        <v>1</v>
      </c>
      <c r="AJ24" s="199"/>
      <c r="AK24" s="199"/>
      <c r="AL24" s="199"/>
      <c r="AMJ24" s="114"/>
    </row>
    <row r="25" spans="1:1024" ht="241.5" customHeight="1" thickBot="1" x14ac:dyDescent="0.25">
      <c r="A25" s="481"/>
      <c r="B25" s="483"/>
      <c r="C25" s="184" t="s">
        <v>366</v>
      </c>
      <c r="D25" s="184" t="s">
        <v>235</v>
      </c>
      <c r="E25" s="121">
        <f t="shared" si="0"/>
        <v>1</v>
      </c>
      <c r="F25" s="105" t="s">
        <v>101</v>
      </c>
      <c r="G25" s="186" t="s">
        <v>367</v>
      </c>
      <c r="H25" s="133">
        <f t="shared" si="1"/>
        <v>0.33</v>
      </c>
      <c r="I25" s="133">
        <f t="shared" si="2"/>
        <v>0.78</v>
      </c>
      <c r="J25" s="133">
        <f t="shared" si="3"/>
        <v>1</v>
      </c>
      <c r="K25" s="133">
        <f t="shared" si="4"/>
        <v>1</v>
      </c>
      <c r="L25" s="486"/>
      <c r="M25" s="365"/>
      <c r="N25" s="186" t="s">
        <v>368</v>
      </c>
      <c r="O25" s="186"/>
      <c r="Q25" s="483"/>
      <c r="R25" s="184" t="s">
        <v>366</v>
      </c>
      <c r="S25" s="122">
        <v>0</v>
      </c>
      <c r="T25" s="122">
        <v>0</v>
      </c>
      <c r="U25" s="122">
        <v>0.33</v>
      </c>
      <c r="V25" s="123">
        <f t="shared" si="5"/>
        <v>0.33</v>
      </c>
      <c r="W25" s="122">
        <v>0.67</v>
      </c>
      <c r="X25" s="122">
        <v>0.67</v>
      </c>
      <c r="Y25" s="122">
        <v>0.78</v>
      </c>
      <c r="Z25" s="123">
        <f t="shared" si="6"/>
        <v>0.78</v>
      </c>
      <c r="AA25" s="122">
        <v>0.89</v>
      </c>
      <c r="AB25" s="122">
        <v>1</v>
      </c>
      <c r="AC25" s="122">
        <v>1</v>
      </c>
      <c r="AD25" s="123">
        <f t="shared" si="7"/>
        <v>1</v>
      </c>
      <c r="AE25" s="122">
        <v>1</v>
      </c>
      <c r="AF25" s="122">
        <v>1</v>
      </c>
      <c r="AG25" s="122">
        <v>1</v>
      </c>
      <c r="AH25" s="123">
        <f t="shared" si="8"/>
        <v>1</v>
      </c>
      <c r="AI25" s="123">
        <f t="shared" si="9"/>
        <v>1</v>
      </c>
      <c r="AJ25" s="199"/>
      <c r="AK25" s="199"/>
      <c r="AL25" s="199"/>
      <c r="AMJ25" s="114"/>
    </row>
    <row r="26" spans="1:1024" ht="126.75" customHeight="1" thickBot="1" x14ac:dyDescent="0.25">
      <c r="A26" s="481"/>
      <c r="B26" s="483"/>
      <c r="C26" s="184" t="s">
        <v>369</v>
      </c>
      <c r="D26" s="184" t="s">
        <v>84</v>
      </c>
      <c r="E26" s="124">
        <f t="shared" si="0"/>
        <v>50</v>
      </c>
      <c r="F26" s="105" t="s">
        <v>85</v>
      </c>
      <c r="G26" s="186" t="s">
        <v>370</v>
      </c>
      <c r="H26" s="124">
        <f t="shared" si="1"/>
        <v>15</v>
      </c>
      <c r="I26" s="124">
        <f t="shared" si="2"/>
        <v>15</v>
      </c>
      <c r="J26" s="124">
        <f t="shared" si="3"/>
        <v>20</v>
      </c>
      <c r="K26" s="124">
        <f t="shared" si="4"/>
        <v>0</v>
      </c>
      <c r="L26" s="185" t="s">
        <v>556</v>
      </c>
      <c r="M26" s="365"/>
      <c r="N26" s="186" t="s">
        <v>371</v>
      </c>
      <c r="O26" s="186"/>
      <c r="Q26" s="483"/>
      <c r="R26" s="184" t="s">
        <v>369</v>
      </c>
      <c r="S26" s="126">
        <v>15</v>
      </c>
      <c r="T26" s="126">
        <v>0</v>
      </c>
      <c r="U26" s="126">
        <v>0</v>
      </c>
      <c r="V26" s="127">
        <f t="shared" si="5"/>
        <v>15</v>
      </c>
      <c r="W26" s="126">
        <v>15</v>
      </c>
      <c r="X26" s="126">
        <v>0</v>
      </c>
      <c r="Y26" s="126">
        <v>0</v>
      </c>
      <c r="Z26" s="127">
        <f t="shared" si="6"/>
        <v>15</v>
      </c>
      <c r="AA26" s="126">
        <v>20</v>
      </c>
      <c r="AB26" s="126">
        <v>0</v>
      </c>
      <c r="AC26" s="126">
        <v>0</v>
      </c>
      <c r="AD26" s="127">
        <f t="shared" si="7"/>
        <v>20</v>
      </c>
      <c r="AE26" s="126">
        <v>0</v>
      </c>
      <c r="AF26" s="126">
        <v>0</v>
      </c>
      <c r="AG26" s="126">
        <v>0</v>
      </c>
      <c r="AH26" s="127">
        <f t="shared" si="8"/>
        <v>0</v>
      </c>
      <c r="AI26" s="127">
        <f t="shared" si="9"/>
        <v>50</v>
      </c>
      <c r="AJ26" s="199"/>
      <c r="AK26" s="199"/>
      <c r="AL26" s="199"/>
      <c r="AMJ26" s="114"/>
    </row>
    <row r="27" spans="1:1024" ht="116.25" customHeight="1" thickBot="1" x14ac:dyDescent="0.25">
      <c r="A27" s="481"/>
      <c r="B27" s="483"/>
      <c r="C27" s="184" t="s">
        <v>372</v>
      </c>
      <c r="D27" s="184" t="s">
        <v>84</v>
      </c>
      <c r="E27" s="124">
        <f t="shared" si="0"/>
        <v>103</v>
      </c>
      <c r="F27" s="105" t="s">
        <v>101</v>
      </c>
      <c r="G27" s="186" t="s">
        <v>373</v>
      </c>
      <c r="H27" s="124">
        <f t="shared" si="1"/>
        <v>53</v>
      </c>
      <c r="I27" s="124">
        <f t="shared" si="2"/>
        <v>50</v>
      </c>
      <c r="J27" s="124">
        <f t="shared" si="3"/>
        <v>0</v>
      </c>
      <c r="K27" s="124">
        <f t="shared" si="4"/>
        <v>0</v>
      </c>
      <c r="L27" s="479" t="s">
        <v>554</v>
      </c>
      <c r="M27" s="365"/>
      <c r="N27" s="186" t="s">
        <v>374</v>
      </c>
      <c r="O27" s="186"/>
      <c r="Q27" s="483"/>
      <c r="R27" s="184" t="s">
        <v>372</v>
      </c>
      <c r="S27" s="126">
        <v>53</v>
      </c>
      <c r="T27" s="126">
        <v>0</v>
      </c>
      <c r="U27" s="126">
        <v>0</v>
      </c>
      <c r="V27" s="127">
        <f t="shared" si="5"/>
        <v>53</v>
      </c>
      <c r="W27" s="126">
        <v>50</v>
      </c>
      <c r="X27" s="126">
        <v>0</v>
      </c>
      <c r="Y27" s="126">
        <v>0</v>
      </c>
      <c r="Z27" s="127">
        <f t="shared" si="6"/>
        <v>50</v>
      </c>
      <c r="AA27" s="126">
        <v>0</v>
      </c>
      <c r="AB27" s="126">
        <v>0</v>
      </c>
      <c r="AC27" s="126">
        <v>0</v>
      </c>
      <c r="AD27" s="127">
        <f t="shared" si="7"/>
        <v>0</v>
      </c>
      <c r="AE27" s="126">
        <v>0</v>
      </c>
      <c r="AF27" s="126">
        <v>0</v>
      </c>
      <c r="AG27" s="126">
        <v>0</v>
      </c>
      <c r="AH27" s="127">
        <f t="shared" si="8"/>
        <v>0</v>
      </c>
      <c r="AI27" s="127">
        <f t="shared" si="9"/>
        <v>103</v>
      </c>
      <c r="AJ27" s="199"/>
      <c r="AK27" s="199"/>
      <c r="AL27" s="199"/>
      <c r="AMJ27" s="114"/>
    </row>
    <row r="28" spans="1:1024" ht="157.5" customHeight="1" thickBot="1" x14ac:dyDescent="0.25">
      <c r="A28" s="481"/>
      <c r="B28" s="483"/>
      <c r="C28" s="184" t="s">
        <v>375</v>
      </c>
      <c r="D28" s="184" t="s">
        <v>235</v>
      </c>
      <c r="E28" s="121">
        <f t="shared" si="0"/>
        <v>1</v>
      </c>
      <c r="F28" s="105" t="s">
        <v>101</v>
      </c>
      <c r="G28" s="186" t="s">
        <v>376</v>
      </c>
      <c r="H28" s="121">
        <f t="shared" si="1"/>
        <v>0</v>
      </c>
      <c r="I28" s="121">
        <f t="shared" si="2"/>
        <v>0.5</v>
      </c>
      <c r="J28" s="121">
        <f t="shared" si="3"/>
        <v>1</v>
      </c>
      <c r="K28" s="121">
        <f t="shared" si="4"/>
        <v>1</v>
      </c>
      <c r="L28" s="480"/>
      <c r="M28" s="365"/>
      <c r="N28" s="186" t="s">
        <v>377</v>
      </c>
      <c r="O28" s="186"/>
      <c r="Q28" s="483"/>
      <c r="R28" s="184" t="s">
        <v>375</v>
      </c>
      <c r="S28" s="122">
        <v>0</v>
      </c>
      <c r="T28" s="122">
        <v>0</v>
      </c>
      <c r="U28" s="122">
        <v>0</v>
      </c>
      <c r="V28" s="123">
        <f t="shared" si="5"/>
        <v>0</v>
      </c>
      <c r="W28" s="122">
        <v>0</v>
      </c>
      <c r="X28" s="122">
        <v>0.4</v>
      </c>
      <c r="Y28" s="122">
        <v>0.5</v>
      </c>
      <c r="Z28" s="123">
        <f t="shared" si="6"/>
        <v>0.5</v>
      </c>
      <c r="AA28" s="122">
        <v>1</v>
      </c>
      <c r="AB28" s="122">
        <v>1</v>
      </c>
      <c r="AC28" s="122">
        <v>1</v>
      </c>
      <c r="AD28" s="123">
        <f t="shared" si="7"/>
        <v>1</v>
      </c>
      <c r="AE28" s="122">
        <v>1</v>
      </c>
      <c r="AF28" s="122">
        <v>1</v>
      </c>
      <c r="AG28" s="122">
        <v>1</v>
      </c>
      <c r="AH28" s="123">
        <f t="shared" si="8"/>
        <v>1</v>
      </c>
      <c r="AI28" s="123">
        <f t="shared" si="9"/>
        <v>1</v>
      </c>
      <c r="AJ28" s="199"/>
      <c r="AK28" s="199"/>
      <c r="AL28" s="199"/>
      <c r="AMJ28" s="114"/>
    </row>
    <row r="29" spans="1:1024" ht="167.25" customHeight="1" thickBot="1" x14ac:dyDescent="0.25">
      <c r="A29" s="481"/>
      <c r="B29" s="484"/>
      <c r="C29" s="184" t="s">
        <v>378</v>
      </c>
      <c r="D29" s="184" t="s">
        <v>235</v>
      </c>
      <c r="E29" s="121">
        <f t="shared" si="0"/>
        <v>1</v>
      </c>
      <c r="F29" s="105" t="s">
        <v>85</v>
      </c>
      <c r="G29" s="186" t="s">
        <v>379</v>
      </c>
      <c r="H29" s="133">
        <f t="shared" si="1"/>
        <v>0.64410000000000001</v>
      </c>
      <c r="I29" s="133">
        <f t="shared" si="2"/>
        <v>1</v>
      </c>
      <c r="J29" s="133">
        <f t="shared" si="3"/>
        <v>1</v>
      </c>
      <c r="K29" s="133">
        <f t="shared" si="4"/>
        <v>1</v>
      </c>
      <c r="L29" s="185" t="s">
        <v>557</v>
      </c>
      <c r="M29" s="366"/>
      <c r="N29" s="186" t="s">
        <v>380</v>
      </c>
      <c r="O29" s="186"/>
      <c r="Q29" s="484"/>
      <c r="R29" s="184" t="s">
        <v>378</v>
      </c>
      <c r="S29" s="134">
        <v>0.33</v>
      </c>
      <c r="T29" s="134">
        <v>0.33</v>
      </c>
      <c r="U29" s="134">
        <v>0.64410000000000001</v>
      </c>
      <c r="V29" s="135">
        <f t="shared" si="5"/>
        <v>0.64410000000000001</v>
      </c>
      <c r="W29" s="134">
        <v>1</v>
      </c>
      <c r="X29" s="134">
        <v>1</v>
      </c>
      <c r="Y29" s="134">
        <v>1</v>
      </c>
      <c r="Z29" s="135">
        <f t="shared" si="6"/>
        <v>1</v>
      </c>
      <c r="AA29" s="134">
        <v>1</v>
      </c>
      <c r="AB29" s="134">
        <v>1</v>
      </c>
      <c r="AC29" s="134">
        <v>1</v>
      </c>
      <c r="AD29" s="135">
        <f t="shared" si="7"/>
        <v>1</v>
      </c>
      <c r="AE29" s="134">
        <v>1</v>
      </c>
      <c r="AF29" s="134">
        <v>1</v>
      </c>
      <c r="AG29" s="134">
        <v>1</v>
      </c>
      <c r="AH29" s="135">
        <f t="shared" si="8"/>
        <v>1</v>
      </c>
      <c r="AI29" s="135">
        <f t="shared" si="9"/>
        <v>1</v>
      </c>
      <c r="AJ29" s="199"/>
      <c r="AK29" s="199"/>
      <c r="AL29" s="199"/>
      <c r="AMJ29" s="114"/>
    </row>
    <row r="30" spans="1:1024" ht="121.5" customHeight="1" x14ac:dyDescent="0.2">
      <c r="Q30" s="199"/>
      <c r="R30" s="199"/>
      <c r="S30" s="199"/>
      <c r="T30" s="199"/>
      <c r="U30" s="199"/>
      <c r="V30" s="199"/>
      <c r="W30" s="199"/>
      <c r="X30" s="199"/>
      <c r="Y30" s="199"/>
      <c r="Z30" s="199"/>
      <c r="AA30" s="199"/>
      <c r="AB30" s="199"/>
      <c r="AC30" s="199"/>
      <c r="AD30" s="199"/>
      <c r="AE30" s="199"/>
      <c r="AF30" s="199"/>
      <c r="AG30" s="199"/>
      <c r="AH30" s="199"/>
      <c r="AI30" s="199"/>
      <c r="AJ30" s="199"/>
      <c r="AK30" s="199"/>
      <c r="AMJ30" s="114"/>
    </row>
    <row r="31" spans="1:1024" ht="117.75" customHeight="1" x14ac:dyDescent="0.2">
      <c r="Q31" s="199"/>
      <c r="R31" s="199"/>
      <c r="S31" s="199"/>
      <c r="T31" s="199"/>
      <c r="U31" s="199"/>
      <c r="V31" s="199"/>
      <c r="W31" s="199"/>
      <c r="X31" s="199"/>
      <c r="Y31" s="199"/>
      <c r="Z31" s="199"/>
      <c r="AA31" s="199"/>
      <c r="AB31" s="199"/>
      <c r="AC31" s="199"/>
      <c r="AD31" s="199"/>
      <c r="AE31" s="199"/>
      <c r="AF31" s="199"/>
      <c r="AG31" s="199"/>
      <c r="AH31" s="199"/>
      <c r="AI31" s="199"/>
      <c r="AJ31" s="199"/>
      <c r="AK31" s="199"/>
      <c r="AMJ31" s="114"/>
    </row>
    <row r="32" spans="1:1024" ht="116.25" customHeight="1" x14ac:dyDescent="0.2">
      <c r="AMJ32" s="114"/>
    </row>
    <row r="33" spans="1024:1024" ht="91.5" customHeight="1" x14ac:dyDescent="0.2">
      <c r="AMJ33" s="114"/>
    </row>
    <row r="34" spans="1024:1024" ht="91.5" customHeight="1" x14ac:dyDescent="0.2">
      <c r="AMJ34" s="114"/>
    </row>
  </sheetData>
  <mergeCells count="36">
    <mergeCell ref="AE13:AH13"/>
    <mergeCell ref="A15:A16"/>
    <mergeCell ref="L15:L16"/>
    <mergeCell ref="A17:A29"/>
    <mergeCell ref="B17:B21"/>
    <mergeCell ref="Q17:Q21"/>
    <mergeCell ref="L18:L19"/>
    <mergeCell ref="M18:M19"/>
    <mergeCell ref="M20:M21"/>
    <mergeCell ref="B22:B29"/>
    <mergeCell ref="M22:M29"/>
    <mergeCell ref="Q22:Q29"/>
    <mergeCell ref="L24:L25"/>
    <mergeCell ref="L27:L28"/>
    <mergeCell ref="A9:O10"/>
    <mergeCell ref="A11:O12"/>
    <mergeCell ref="Q11:AI12"/>
    <mergeCell ref="A13:A14"/>
    <mergeCell ref="B13:F13"/>
    <mergeCell ref="G13:G14"/>
    <mergeCell ref="H13:K13"/>
    <mergeCell ref="L13:L14"/>
    <mergeCell ref="M13:M14"/>
    <mergeCell ref="N13:N14"/>
    <mergeCell ref="AI13:AI14"/>
    <mergeCell ref="O13:O14"/>
    <mergeCell ref="Q13:R13"/>
    <mergeCell ref="S13:V13"/>
    <mergeCell ref="W13:Z13"/>
    <mergeCell ref="AA13:AD13"/>
    <mergeCell ref="A8:O8"/>
    <mergeCell ref="A5:O5"/>
    <mergeCell ref="A6:E6"/>
    <mergeCell ref="F6:J6"/>
    <mergeCell ref="K6:O6"/>
    <mergeCell ref="A7:O7"/>
  </mergeCells>
  <dataValidations count="2">
    <dataValidation type="list" allowBlank="1" showInputMessage="1" showErrorMessage="1" sqref="F15:F29" xr:uid="{00000000-0002-0000-0700-000000000000}">
      <formula1>"A,B,C"</formula1>
      <formula2>0</formula2>
    </dataValidation>
    <dataValidation type="list" allowBlank="1" showInputMessage="1" showErrorMessage="1" sqref="D15:D29" xr:uid="{00000000-0002-0000-0700-000001000000}">
      <formula1>"Unidad,Porcentaje,Monetario"</formula1>
      <formula2>0</formula2>
    </dataValidation>
  </dataValidations>
  <pageMargins left="0.95" right="0.32986111111111099" top="0.76388888888888895" bottom="0.77361111111111103" header="0.51180555555555496" footer="0.51180555555555496"/>
  <pageSetup scale="16" orientation="landscape" r:id="rId1"/>
  <rowBreaks count="1" manualBreakCount="1">
    <brk id="21" max="3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5"/>
  <dimension ref="A1:AMI29"/>
  <sheetViews>
    <sheetView showGridLines="0" zoomScale="60" zoomScaleNormal="60" zoomScaleSheetLayoutView="20" workbookViewId="0"/>
  </sheetViews>
  <sheetFormatPr baseColWidth="10" defaultRowHeight="15" x14ac:dyDescent="0.2"/>
  <cols>
    <col min="1" max="1" width="25.625" style="13" customWidth="1"/>
    <col min="2" max="2" width="35.375" style="13" customWidth="1"/>
    <col min="3" max="4" width="25.625" style="13" customWidth="1"/>
    <col min="5" max="6" width="19.25" style="13" customWidth="1"/>
    <col min="7" max="7" width="37.625" style="13" customWidth="1"/>
    <col min="8" max="11" width="15.625" style="13" customWidth="1"/>
    <col min="12" max="12" width="22.125" style="13" customWidth="1"/>
    <col min="13" max="13" width="27.25" style="13" customWidth="1"/>
    <col min="14" max="15" width="31.75" style="13" customWidth="1"/>
    <col min="16" max="16" width="10.625" customWidth="1"/>
    <col min="17" max="17" width="23.875" style="13" customWidth="1"/>
    <col min="18" max="18" width="25" style="13" customWidth="1"/>
    <col min="19" max="28" width="11.875" style="13" customWidth="1"/>
    <col min="29" max="29" width="12.375" style="13" bestFit="1" customWidth="1"/>
    <col min="30" max="30" width="13.75" style="13" customWidth="1"/>
    <col min="31" max="32" width="11.875" style="13" customWidth="1"/>
    <col min="33" max="33" width="13.75" style="13" customWidth="1"/>
    <col min="34" max="36" width="11.875" style="13" customWidth="1"/>
    <col min="37" max="1023" width="10.625" style="13" customWidth="1"/>
    <col min="1024" max="1024" width="11" customWidth="1"/>
  </cols>
  <sheetData>
    <row r="1" spans="1:1023" ht="44.1" customHeight="1" x14ac:dyDescent="0.2">
      <c r="A1" s="12"/>
      <c r="B1" s="12"/>
      <c r="C1" s="12"/>
      <c r="D1" s="12"/>
      <c r="E1" s="12"/>
      <c r="F1" s="12"/>
      <c r="G1" s="12"/>
      <c r="H1" s="12"/>
      <c r="I1" s="12"/>
      <c r="J1" s="12"/>
      <c r="K1" s="12"/>
      <c r="L1" s="12"/>
      <c r="M1" s="12"/>
      <c r="N1" s="12"/>
      <c r="O1" s="12"/>
    </row>
    <row r="2" spans="1:1023" ht="44.1" customHeight="1" x14ac:dyDescent="0.2">
      <c r="A2" s="12"/>
      <c r="B2" s="12"/>
      <c r="C2" s="12"/>
      <c r="D2" s="12"/>
      <c r="E2" s="12"/>
      <c r="F2" s="12"/>
      <c r="G2" s="12"/>
      <c r="H2" s="12"/>
      <c r="I2" s="12"/>
      <c r="J2" s="12"/>
      <c r="K2" s="12"/>
      <c r="L2" s="12"/>
      <c r="M2" s="12"/>
      <c r="N2" s="12"/>
      <c r="O2" s="12"/>
    </row>
    <row r="3" spans="1:1023" ht="44.1" customHeight="1" x14ac:dyDescent="0.2">
      <c r="A3" s="12"/>
      <c r="B3" s="12"/>
      <c r="C3" s="12"/>
      <c r="D3" s="12"/>
      <c r="E3" s="12"/>
      <c r="F3" s="12"/>
      <c r="G3" s="12"/>
      <c r="H3" s="12"/>
      <c r="I3" s="12"/>
      <c r="J3" s="12"/>
      <c r="K3" s="12"/>
      <c r="L3" s="12"/>
      <c r="M3" s="12"/>
      <c r="N3" s="12"/>
      <c r="O3" s="12"/>
    </row>
    <row r="4" spans="1:1023" ht="44.1" customHeight="1" thickBot="1" x14ac:dyDescent="0.25">
      <c r="A4" s="12"/>
      <c r="B4" s="12"/>
      <c r="C4" s="12"/>
      <c r="D4" s="12"/>
      <c r="E4" s="12"/>
      <c r="F4" s="12"/>
      <c r="G4" s="12"/>
      <c r="H4" s="12"/>
      <c r="I4" s="12"/>
      <c r="J4" s="12"/>
      <c r="K4" s="12"/>
      <c r="L4" s="12"/>
      <c r="M4" s="12"/>
      <c r="N4" s="12"/>
      <c r="O4" s="12"/>
    </row>
    <row r="5" spans="1:1023" s="14" customFormat="1" ht="44.1" customHeight="1" thickBot="1" x14ac:dyDescent="0.25">
      <c r="A5" s="403" t="s">
        <v>36</v>
      </c>
      <c r="B5" s="404"/>
      <c r="C5" s="404"/>
      <c r="D5" s="404"/>
      <c r="E5" s="404"/>
      <c r="F5" s="404"/>
      <c r="G5" s="404"/>
      <c r="H5" s="404"/>
      <c r="I5" s="404"/>
      <c r="J5" s="404"/>
      <c r="K5" s="404"/>
      <c r="L5" s="404"/>
      <c r="M5" s="404"/>
      <c r="N5" s="404"/>
      <c r="O5" s="406"/>
      <c r="P5"/>
    </row>
    <row r="6" spans="1:1023" s="14" customFormat="1" ht="135" customHeight="1" thickBot="1" x14ac:dyDescent="0.25">
      <c r="A6" s="407" t="s">
        <v>37</v>
      </c>
      <c r="B6" s="407"/>
      <c r="C6" s="407"/>
      <c r="D6" s="407"/>
      <c r="E6" s="407"/>
      <c r="F6" s="407" t="s">
        <v>38</v>
      </c>
      <c r="G6" s="407"/>
      <c r="H6" s="407"/>
      <c r="I6" s="407"/>
      <c r="J6" s="407"/>
      <c r="K6" s="442" t="s">
        <v>39</v>
      </c>
      <c r="L6" s="410"/>
      <c r="M6" s="410"/>
      <c r="N6" s="410"/>
      <c r="O6" s="411"/>
      <c r="P6"/>
    </row>
    <row r="7" spans="1:1023" ht="27" thickBot="1" x14ac:dyDescent="0.25">
      <c r="A7" s="412" t="s">
        <v>40</v>
      </c>
      <c r="B7" s="413"/>
      <c r="C7" s="413"/>
      <c r="D7" s="413"/>
      <c r="E7" s="413"/>
      <c r="F7" s="413"/>
      <c r="G7" s="413"/>
      <c r="H7" s="413"/>
      <c r="I7" s="413"/>
      <c r="J7" s="413"/>
      <c r="K7" s="413"/>
      <c r="L7" s="413"/>
      <c r="M7" s="413"/>
      <c r="N7" s="413"/>
      <c r="O7" s="415"/>
    </row>
    <row r="8" spans="1:1023" s="15" customFormat="1" ht="23.25" customHeight="1" x14ac:dyDescent="0.2">
      <c r="A8" s="399" t="s">
        <v>170</v>
      </c>
      <c r="B8" s="400"/>
      <c r="C8" s="400"/>
      <c r="D8" s="400"/>
      <c r="E8" s="400"/>
      <c r="F8" s="400"/>
      <c r="G8" s="400"/>
      <c r="H8" s="400"/>
      <c r="I8" s="400"/>
      <c r="J8" s="400"/>
      <c r="K8" s="400"/>
      <c r="L8" s="400"/>
      <c r="M8" s="400"/>
      <c r="N8" s="400"/>
      <c r="O8" s="402"/>
      <c r="P8"/>
    </row>
    <row r="9" spans="1:1023" s="15" customFormat="1" ht="20.100000000000001" customHeight="1" x14ac:dyDescent="0.2">
      <c r="A9" s="381" t="s">
        <v>41</v>
      </c>
      <c r="B9" s="382"/>
      <c r="C9" s="382"/>
      <c r="D9" s="382"/>
      <c r="E9" s="382"/>
      <c r="F9" s="382"/>
      <c r="G9" s="382"/>
      <c r="H9" s="382"/>
      <c r="I9" s="382"/>
      <c r="J9" s="382"/>
      <c r="K9" s="382"/>
      <c r="L9" s="382"/>
      <c r="M9" s="382"/>
      <c r="N9" s="382"/>
      <c r="O9" s="384"/>
      <c r="P9"/>
    </row>
    <row r="10" spans="1:1023" s="15" customFormat="1" ht="20.100000000000001" customHeight="1" thickBot="1" x14ac:dyDescent="0.25">
      <c r="A10" s="381"/>
      <c r="B10" s="382"/>
      <c r="C10" s="382"/>
      <c r="D10" s="382"/>
      <c r="E10" s="382"/>
      <c r="F10" s="382"/>
      <c r="G10" s="382"/>
      <c r="H10" s="382"/>
      <c r="I10" s="382"/>
      <c r="J10" s="382"/>
      <c r="K10" s="382"/>
      <c r="L10" s="382"/>
      <c r="M10" s="382"/>
      <c r="N10" s="382"/>
      <c r="O10" s="384"/>
      <c r="P10"/>
    </row>
    <row r="11" spans="1:1023" s="15" customFormat="1" ht="14.45" customHeight="1" x14ac:dyDescent="0.2">
      <c r="A11" s="381" t="s">
        <v>42</v>
      </c>
      <c r="B11" s="382"/>
      <c r="C11" s="382"/>
      <c r="D11" s="382"/>
      <c r="E11" s="382"/>
      <c r="F11" s="382"/>
      <c r="G11" s="382"/>
      <c r="H11" s="382"/>
      <c r="I11" s="382"/>
      <c r="J11" s="382"/>
      <c r="K11" s="382"/>
      <c r="L11" s="382"/>
      <c r="M11" s="382"/>
      <c r="N11" s="382"/>
      <c r="O11" s="384"/>
      <c r="P11"/>
      <c r="Q11" s="389" t="s">
        <v>43</v>
      </c>
      <c r="R11" s="390"/>
      <c r="S11" s="390"/>
      <c r="T11" s="390"/>
      <c r="U11" s="390"/>
      <c r="V11" s="390"/>
      <c r="W11" s="390"/>
      <c r="X11" s="390"/>
      <c r="Y11" s="390"/>
      <c r="Z11" s="390"/>
      <c r="AA11" s="390"/>
      <c r="AB11" s="390"/>
      <c r="AC11" s="390"/>
      <c r="AD11" s="390"/>
      <c r="AE11" s="390"/>
      <c r="AF11" s="390"/>
      <c r="AG11" s="390"/>
      <c r="AH11" s="390"/>
      <c r="AI11" s="426"/>
      <c r="AJ11" s="16"/>
    </row>
    <row r="12" spans="1:1023" s="15" customFormat="1" ht="15" customHeight="1" thickBot="1" x14ac:dyDescent="0.25">
      <c r="A12" s="385"/>
      <c r="B12" s="386"/>
      <c r="C12" s="386"/>
      <c r="D12" s="386"/>
      <c r="E12" s="386"/>
      <c r="F12" s="386"/>
      <c r="G12" s="386"/>
      <c r="H12" s="386"/>
      <c r="I12" s="386"/>
      <c r="J12" s="386"/>
      <c r="K12" s="386"/>
      <c r="L12" s="386"/>
      <c r="M12" s="386"/>
      <c r="N12" s="386"/>
      <c r="O12" s="388"/>
      <c r="P12"/>
      <c r="Q12" s="393"/>
      <c r="R12" s="394"/>
      <c r="S12" s="394"/>
      <c r="T12" s="394"/>
      <c r="U12" s="394"/>
      <c r="V12" s="394"/>
      <c r="W12" s="394"/>
      <c r="X12" s="394"/>
      <c r="Y12" s="394"/>
      <c r="Z12" s="394"/>
      <c r="AA12" s="394"/>
      <c r="AB12" s="394"/>
      <c r="AC12" s="394"/>
      <c r="AD12" s="394"/>
      <c r="AE12" s="394"/>
      <c r="AF12" s="394"/>
      <c r="AG12" s="394"/>
      <c r="AH12" s="394"/>
      <c r="AI12" s="427"/>
      <c r="AJ12" s="16"/>
    </row>
    <row r="13" spans="1:1023" ht="47.25" customHeight="1" thickBot="1" x14ac:dyDescent="0.25">
      <c r="A13" s="378" t="s">
        <v>44</v>
      </c>
      <c r="B13" s="378" t="s">
        <v>45</v>
      </c>
      <c r="C13" s="378"/>
      <c r="D13" s="378"/>
      <c r="E13" s="378"/>
      <c r="F13" s="378"/>
      <c r="G13" s="378" t="s">
        <v>46</v>
      </c>
      <c r="H13" s="397" t="s">
        <v>563</v>
      </c>
      <c r="I13" s="397"/>
      <c r="J13" s="397"/>
      <c r="K13" s="397"/>
      <c r="L13" s="378" t="s">
        <v>47</v>
      </c>
      <c r="M13" s="378" t="s">
        <v>48</v>
      </c>
      <c r="N13" s="378" t="s">
        <v>49</v>
      </c>
      <c r="O13" s="377" t="s">
        <v>50</v>
      </c>
      <c r="Q13" s="379" t="s">
        <v>45</v>
      </c>
      <c r="R13" s="379"/>
      <c r="S13" s="489" t="s">
        <v>51</v>
      </c>
      <c r="T13" s="489"/>
      <c r="U13" s="489"/>
      <c r="V13" s="489"/>
      <c r="W13" s="489" t="s">
        <v>52</v>
      </c>
      <c r="X13" s="489"/>
      <c r="Y13" s="489"/>
      <c r="Z13" s="489"/>
      <c r="AA13" s="489" t="s">
        <v>53</v>
      </c>
      <c r="AB13" s="489"/>
      <c r="AC13" s="489"/>
      <c r="AD13" s="489"/>
      <c r="AE13" s="489" t="s">
        <v>54</v>
      </c>
      <c r="AF13" s="489"/>
      <c r="AG13" s="489"/>
      <c r="AH13" s="489"/>
      <c r="AI13" s="379" t="s">
        <v>55</v>
      </c>
      <c r="AMI13"/>
    </row>
    <row r="14" spans="1:1023" s="15" customFormat="1" ht="63" customHeight="1" thickBot="1" x14ac:dyDescent="0.25">
      <c r="A14" s="377"/>
      <c r="B14" s="28" t="s">
        <v>56</v>
      </c>
      <c r="C14" s="28" t="s">
        <v>57</v>
      </c>
      <c r="D14" s="28" t="s">
        <v>58</v>
      </c>
      <c r="E14" s="28" t="s">
        <v>59</v>
      </c>
      <c r="F14" s="28" t="s">
        <v>60</v>
      </c>
      <c r="G14" s="398"/>
      <c r="H14" s="28" t="s">
        <v>61</v>
      </c>
      <c r="I14" s="28" t="s">
        <v>62</v>
      </c>
      <c r="J14" s="28" t="s">
        <v>63</v>
      </c>
      <c r="K14" s="28" t="s">
        <v>64</v>
      </c>
      <c r="L14" s="398"/>
      <c r="M14" s="398"/>
      <c r="N14" s="398"/>
      <c r="O14" s="378"/>
      <c r="P14"/>
      <c r="Q14" s="28" t="s">
        <v>56</v>
      </c>
      <c r="R14" s="28" t="s">
        <v>57</v>
      </c>
      <c r="S14" s="43" t="s">
        <v>65</v>
      </c>
      <c r="T14" s="43" t="s">
        <v>66</v>
      </c>
      <c r="U14" s="43" t="s">
        <v>67</v>
      </c>
      <c r="V14" s="28" t="s">
        <v>68</v>
      </c>
      <c r="W14" s="43" t="s">
        <v>69</v>
      </c>
      <c r="X14" s="43" t="s">
        <v>70</v>
      </c>
      <c r="Y14" s="43" t="s">
        <v>71</v>
      </c>
      <c r="Z14" s="28" t="s">
        <v>72</v>
      </c>
      <c r="AA14" s="43" t="s">
        <v>73</v>
      </c>
      <c r="AB14" s="43" t="s">
        <v>74</v>
      </c>
      <c r="AC14" s="43" t="s">
        <v>75</v>
      </c>
      <c r="AD14" s="28" t="s">
        <v>76</v>
      </c>
      <c r="AE14" s="43" t="s">
        <v>77</v>
      </c>
      <c r="AF14" s="43" t="s">
        <v>78</v>
      </c>
      <c r="AG14" s="43" t="s">
        <v>79</v>
      </c>
      <c r="AH14" s="28" t="s">
        <v>80</v>
      </c>
      <c r="AI14" s="379"/>
    </row>
    <row r="15" spans="1:1023" s="15" customFormat="1" ht="99.95" customHeight="1" thickBot="1" x14ac:dyDescent="0.3">
      <c r="A15" s="487" t="s">
        <v>171</v>
      </c>
      <c r="B15" s="32" t="s">
        <v>172</v>
      </c>
      <c r="C15" s="33" t="s">
        <v>173</v>
      </c>
      <c r="D15" s="34" t="s">
        <v>84</v>
      </c>
      <c r="E15" s="35">
        <f>+AI15</f>
        <v>50</v>
      </c>
      <c r="F15" s="36" t="s">
        <v>85</v>
      </c>
      <c r="G15" s="37" t="s">
        <v>174</v>
      </c>
      <c r="H15" s="35">
        <f>+V15</f>
        <v>10</v>
      </c>
      <c r="I15" s="35">
        <f>+Z15</f>
        <v>10</v>
      </c>
      <c r="J15" s="35">
        <f>+AD15</f>
        <v>15</v>
      </c>
      <c r="K15" s="35">
        <f>+AH15</f>
        <v>15</v>
      </c>
      <c r="L15" s="38" t="s">
        <v>558</v>
      </c>
      <c r="M15" s="38" t="s">
        <v>560</v>
      </c>
      <c r="N15" s="37" t="s">
        <v>175</v>
      </c>
      <c r="O15" s="39"/>
      <c r="P15" s="201"/>
      <c r="Q15" s="32" t="s">
        <v>172</v>
      </c>
      <c r="R15" s="33" t="s">
        <v>173</v>
      </c>
      <c r="S15" s="40">
        <v>5</v>
      </c>
      <c r="T15" s="40">
        <v>2</v>
      </c>
      <c r="U15" s="40">
        <v>3</v>
      </c>
      <c r="V15" s="44">
        <f>+IF($D15="Porcentaje",IF(AND(S15&lt;&gt;"",T15="",U15=""),S15,IF(AND(S15&lt;&gt;"",T15&lt;&gt;"",U15=""),T15,IF(AND(S15&lt;&gt;"",T15&lt;&gt;"",U15&lt;&gt;""),U15,0))),SUM(S15:U15))</f>
        <v>10</v>
      </c>
      <c r="W15" s="40">
        <v>5</v>
      </c>
      <c r="X15" s="40">
        <v>0</v>
      </c>
      <c r="Y15" s="40">
        <v>5</v>
      </c>
      <c r="Z15" s="44">
        <f>+IF($D15="Porcentaje",IF(AND(W15&lt;&gt;"",X15="",Y15=""),W15,IF(AND(W15&lt;&gt;"",X15&lt;&gt;"",Y15=""),X15,IF(AND(W15&lt;&gt;"",X15&lt;&gt;"",Y15&lt;&gt;""),Y15,0))),SUM(W15:Y15))</f>
        <v>10</v>
      </c>
      <c r="AA15" s="40">
        <v>5</v>
      </c>
      <c r="AB15" s="40">
        <v>5</v>
      </c>
      <c r="AC15" s="40">
        <v>5</v>
      </c>
      <c r="AD15" s="44">
        <f>+IF($D15="Porcentaje",IF(AND(AA15&lt;&gt;"",AB15="",AC15=""),AA15,IF(AND(AA15&lt;&gt;"",AB15&lt;&gt;"",AC15=""),AB15,IF(AND(AA15&lt;&gt;"",AB15&lt;&gt;"",AC15&lt;&gt;""),AC15,0))),SUM(AA15:AC15))</f>
        <v>15</v>
      </c>
      <c r="AE15" s="40">
        <v>5</v>
      </c>
      <c r="AF15" s="40">
        <v>5</v>
      </c>
      <c r="AG15" s="40">
        <v>5</v>
      </c>
      <c r="AH15" s="44">
        <f>+IF($D15="Porcentaje",IF(AND(AE15&lt;&gt;"",AF15="",AG15=""),AE15,IF(AND(AE15&lt;&gt;"",AF15&lt;&gt;"",AG15=""),AF15,IF(AND(AE15&lt;&gt;"",AF15&lt;&gt;"",AG15&lt;&gt;""),AG15,0))),SUM(AE15:AG15))</f>
        <v>15</v>
      </c>
      <c r="AI15" s="44">
        <f>+IFERROR(IF(D15="Porcentaje",IF(AND(COUNT(S15:U15)&gt;=0,COUNT(W15:Y15)=0,COUNT(AA15:AC15)=0,COUNT(AE15:AG15)=0),V15,IF(AND(COUNT(S15:U15)&gt;=1,COUNT(W15:Y15)&gt;=1,COUNT(AA15:AC15)=0,COUNT(AE15:AG15)=0),Z15,IF(AND(COUNT(S15:U15)&gt;=1,COUNT(W15:Y15)&gt;=1,COUNT(AA15:AC15)&gt;=1,COUNT(AE15:AG15)=0),AD15,IF(AND(COUNT(S15:U15)&gt;=1,COUNT(W15:Y15)&gt;=1,COUNT(AA15:AC15)&gt;=1,COUNT(AE15:AG15)&gt;=1),AH15,"-")))),SUM(V15,Z15,AD15,AH15)),"-")</f>
        <v>50</v>
      </c>
      <c r="AJ15" s="159"/>
      <c r="AK15" s="159"/>
      <c r="AL15" s="159"/>
      <c r="AM15" s="159"/>
      <c r="AN15" s="159"/>
    </row>
    <row r="16" spans="1:1023" s="15" customFormat="1" ht="124.5" customHeight="1" thickBot="1" x14ac:dyDescent="0.3">
      <c r="A16" s="488"/>
      <c r="B16" s="41" t="s">
        <v>176</v>
      </c>
      <c r="C16" s="42" t="s">
        <v>177</v>
      </c>
      <c r="D16" s="34" t="s">
        <v>84</v>
      </c>
      <c r="E16" s="35">
        <f t="shared" ref="E16:E19" si="0">+AI16</f>
        <v>80</v>
      </c>
      <c r="F16" s="36" t="s">
        <v>85</v>
      </c>
      <c r="G16" s="37" t="s">
        <v>178</v>
      </c>
      <c r="H16" s="35">
        <f t="shared" ref="H16:H19" si="1">+V16</f>
        <v>20</v>
      </c>
      <c r="I16" s="35">
        <f t="shared" ref="I16:I19" si="2">+Z16</f>
        <v>20</v>
      </c>
      <c r="J16" s="35">
        <f t="shared" ref="J16:J19" si="3">+AD16</f>
        <v>20</v>
      </c>
      <c r="K16" s="35">
        <f t="shared" ref="K16:K19" si="4">+AH16</f>
        <v>20</v>
      </c>
      <c r="L16" s="38" t="s">
        <v>559</v>
      </c>
      <c r="M16" s="38" t="s">
        <v>537</v>
      </c>
      <c r="N16" s="37" t="s">
        <v>179</v>
      </c>
      <c r="O16" s="39"/>
      <c r="P16" s="201"/>
      <c r="Q16" s="41" t="s">
        <v>176</v>
      </c>
      <c r="R16" s="42" t="s">
        <v>177</v>
      </c>
      <c r="S16" s="40">
        <v>10</v>
      </c>
      <c r="T16" s="40">
        <v>5</v>
      </c>
      <c r="U16" s="40">
        <v>5</v>
      </c>
      <c r="V16" s="44">
        <f t="shared" ref="V16:V19" si="5">+IF($D16="Porcentaje",IF(AND(S16&lt;&gt;"",T16="",U16=""),S16,IF(AND(S16&lt;&gt;"",T16&lt;&gt;"",U16=""),T16,IF(AND(S16&lt;&gt;"",T16&lt;&gt;"",U16&lt;&gt;""),U16,0))),SUM(S16:U16))</f>
        <v>20</v>
      </c>
      <c r="W16" s="40">
        <v>5</v>
      </c>
      <c r="X16" s="40">
        <v>10</v>
      </c>
      <c r="Y16" s="40">
        <v>5</v>
      </c>
      <c r="Z16" s="44">
        <f t="shared" ref="Z16:Z19" si="6">+IF($D16="Porcentaje",IF(AND(W16&lt;&gt;"",X16="",Y16=""),W16,IF(AND(W16&lt;&gt;"",X16&lt;&gt;"",Y16=""),X16,IF(AND(W16&lt;&gt;"",X16&lt;&gt;"",Y16&lt;&gt;""),Y16,0))),SUM(W16:Y16))</f>
        <v>20</v>
      </c>
      <c r="AA16" s="40">
        <v>5</v>
      </c>
      <c r="AB16" s="40">
        <v>10</v>
      </c>
      <c r="AC16" s="40">
        <v>5</v>
      </c>
      <c r="AD16" s="44">
        <f t="shared" ref="AD16:AD19" si="7">+IF($D16="Porcentaje",IF(AND(AA16&lt;&gt;"",AB16="",AC16=""),AA16,IF(AND(AA16&lt;&gt;"",AB16&lt;&gt;"",AC16=""),AB16,IF(AND(AA16&lt;&gt;"",AB16&lt;&gt;"",AC16&lt;&gt;""),AC16,0))),SUM(AA16:AC16))</f>
        <v>20</v>
      </c>
      <c r="AE16" s="40">
        <v>8</v>
      </c>
      <c r="AF16" s="40">
        <v>5</v>
      </c>
      <c r="AG16" s="40">
        <v>7</v>
      </c>
      <c r="AH16" s="44">
        <f t="shared" ref="AH16:AH19" si="8">+IF($D16="Porcentaje",IF(AND(AE16&lt;&gt;"",AF16="",AG16=""),AE16,IF(AND(AE16&lt;&gt;"",AF16&lt;&gt;"",AG16=""),AF16,IF(AND(AE16&lt;&gt;"",AF16&lt;&gt;"",AG16&lt;&gt;""),AG16,0))),SUM(AE16:AG16))</f>
        <v>20</v>
      </c>
      <c r="AI16" s="44">
        <f t="shared" ref="AI16:AI19" si="9">+IFERROR(IF(D16="Porcentaje",IF(AND(COUNT(S16:U16)&gt;=0,COUNT(W16:Y16)=0,COUNT(AA16:AC16)=0,COUNT(AE16:AG16)=0),V16,IF(AND(COUNT(S16:U16)&gt;=1,COUNT(W16:Y16)&gt;=1,COUNT(AA16:AC16)=0,COUNT(AE16:AG16)=0),Z16,IF(AND(COUNT(S16:U16)&gt;=1,COUNT(W16:Y16)&gt;=1,COUNT(AA16:AC16)&gt;=1,COUNT(AE16:AG16)=0),AD16,IF(AND(COUNT(S16:U16)&gt;=1,COUNT(W16:Y16)&gt;=1,COUNT(AA16:AC16)&gt;=1,COUNT(AE16:AG16)&gt;=1),AH16,"-")))),SUM(V16,Z16,AD16,AH16)),"-")</f>
        <v>80</v>
      </c>
      <c r="AJ16" s="159"/>
      <c r="AK16" s="159"/>
      <c r="AL16" s="159"/>
      <c r="AM16" s="159"/>
      <c r="AN16" s="159"/>
    </row>
    <row r="17" spans="1:40" s="15" customFormat="1" ht="124.5" customHeight="1" thickBot="1" x14ac:dyDescent="0.3">
      <c r="A17" s="296" t="s">
        <v>180</v>
      </c>
      <c r="B17" s="41" t="s">
        <v>181</v>
      </c>
      <c r="C17" s="42" t="s">
        <v>182</v>
      </c>
      <c r="D17" s="34" t="s">
        <v>84</v>
      </c>
      <c r="E17" s="35">
        <f t="shared" si="0"/>
        <v>33</v>
      </c>
      <c r="F17" s="36" t="s">
        <v>85</v>
      </c>
      <c r="G17" s="37" t="s">
        <v>183</v>
      </c>
      <c r="H17" s="35">
        <f t="shared" si="1"/>
        <v>10</v>
      </c>
      <c r="I17" s="35">
        <f t="shared" si="2"/>
        <v>10</v>
      </c>
      <c r="J17" s="35">
        <f t="shared" si="3"/>
        <v>8</v>
      </c>
      <c r="K17" s="35">
        <f t="shared" si="4"/>
        <v>5</v>
      </c>
      <c r="L17" s="38" t="s">
        <v>559</v>
      </c>
      <c r="M17" s="38" t="s">
        <v>537</v>
      </c>
      <c r="N17" s="37" t="s">
        <v>184</v>
      </c>
      <c r="O17" s="39"/>
      <c r="P17" s="201"/>
      <c r="Q17" s="41" t="s">
        <v>181</v>
      </c>
      <c r="R17" s="42" t="s">
        <v>182</v>
      </c>
      <c r="S17" s="40">
        <v>3</v>
      </c>
      <c r="T17" s="40">
        <v>2</v>
      </c>
      <c r="U17" s="40">
        <v>5</v>
      </c>
      <c r="V17" s="44">
        <f>+IF($D17="Porcentaje",IF(AND(S17&lt;&gt;"",T17="",U17=""),S17,IF(AND(S17&lt;&gt;"",T17&lt;&gt;"",U17=""),T17,IF(AND(S17&lt;&gt;"",T17&lt;&gt;"",U17&lt;&gt;""),U17,0))),SUM(S17:U17))</f>
        <v>10</v>
      </c>
      <c r="W17" s="40">
        <v>2</v>
      </c>
      <c r="X17" s="40">
        <v>4</v>
      </c>
      <c r="Y17" s="40">
        <v>4</v>
      </c>
      <c r="Z17" s="44">
        <f t="shared" si="6"/>
        <v>10</v>
      </c>
      <c r="AA17" s="40">
        <v>0</v>
      </c>
      <c r="AB17" s="40">
        <v>5</v>
      </c>
      <c r="AC17" s="40">
        <v>3</v>
      </c>
      <c r="AD17" s="44">
        <f t="shared" si="7"/>
        <v>8</v>
      </c>
      <c r="AE17" s="40">
        <v>0</v>
      </c>
      <c r="AF17" s="40">
        <v>2</v>
      </c>
      <c r="AG17" s="40">
        <v>3</v>
      </c>
      <c r="AH17" s="44">
        <f t="shared" si="8"/>
        <v>5</v>
      </c>
      <c r="AI17" s="44">
        <f t="shared" si="9"/>
        <v>33</v>
      </c>
      <c r="AJ17" s="159"/>
      <c r="AK17" s="159"/>
      <c r="AL17" s="159"/>
      <c r="AM17" s="159"/>
      <c r="AN17" s="159"/>
    </row>
    <row r="18" spans="1:40" s="15" customFormat="1" ht="99.95" customHeight="1" thickBot="1" x14ac:dyDescent="0.3">
      <c r="A18" s="296" t="s">
        <v>185</v>
      </c>
      <c r="B18" s="41" t="s">
        <v>186</v>
      </c>
      <c r="C18" s="42" t="s">
        <v>187</v>
      </c>
      <c r="D18" s="34" t="s">
        <v>84</v>
      </c>
      <c r="E18" s="35">
        <f t="shared" si="0"/>
        <v>2</v>
      </c>
      <c r="F18" s="36" t="s">
        <v>85</v>
      </c>
      <c r="G18" s="37" t="s">
        <v>188</v>
      </c>
      <c r="H18" s="35">
        <f t="shared" si="1"/>
        <v>1</v>
      </c>
      <c r="I18" s="35">
        <f t="shared" si="2"/>
        <v>1</v>
      </c>
      <c r="J18" s="35">
        <f t="shared" si="3"/>
        <v>0</v>
      </c>
      <c r="K18" s="35">
        <f t="shared" si="4"/>
        <v>0</v>
      </c>
      <c r="L18" s="38" t="s">
        <v>537</v>
      </c>
      <c r="M18" s="38" t="s">
        <v>561</v>
      </c>
      <c r="N18" s="37" t="s">
        <v>189</v>
      </c>
      <c r="O18" s="39"/>
      <c r="P18" s="201"/>
      <c r="Q18" s="41" t="s">
        <v>186</v>
      </c>
      <c r="R18" s="42" t="s">
        <v>187</v>
      </c>
      <c r="S18" s="40">
        <v>1</v>
      </c>
      <c r="T18" s="40">
        <v>0</v>
      </c>
      <c r="U18" s="40">
        <v>0</v>
      </c>
      <c r="V18" s="44">
        <f t="shared" si="5"/>
        <v>1</v>
      </c>
      <c r="W18" s="40">
        <v>1</v>
      </c>
      <c r="X18" s="40">
        <v>0</v>
      </c>
      <c r="Y18" s="40">
        <v>0</v>
      </c>
      <c r="Z18" s="44">
        <f t="shared" si="6"/>
        <v>1</v>
      </c>
      <c r="AA18" s="40">
        <v>0</v>
      </c>
      <c r="AB18" s="40">
        <v>0</v>
      </c>
      <c r="AC18" s="40">
        <v>0</v>
      </c>
      <c r="AD18" s="44">
        <f t="shared" si="7"/>
        <v>0</v>
      </c>
      <c r="AE18" s="40">
        <v>0</v>
      </c>
      <c r="AF18" s="40">
        <v>0</v>
      </c>
      <c r="AG18" s="40">
        <v>0</v>
      </c>
      <c r="AH18" s="44">
        <f t="shared" si="8"/>
        <v>0</v>
      </c>
      <c r="AI18" s="44">
        <f t="shared" si="9"/>
        <v>2</v>
      </c>
      <c r="AJ18" s="159"/>
      <c r="AK18" s="159"/>
      <c r="AL18" s="159"/>
      <c r="AM18" s="159"/>
      <c r="AN18" s="159"/>
    </row>
    <row r="19" spans="1:40" s="15" customFormat="1" ht="99.95" customHeight="1" thickBot="1" x14ac:dyDescent="0.3">
      <c r="A19" s="296" t="s">
        <v>190</v>
      </c>
      <c r="B19" s="41" t="s">
        <v>191</v>
      </c>
      <c r="C19" s="42" t="s">
        <v>192</v>
      </c>
      <c r="D19" s="34" t="s">
        <v>84</v>
      </c>
      <c r="E19" s="35">
        <f t="shared" si="0"/>
        <v>400</v>
      </c>
      <c r="F19" s="36" t="s">
        <v>85</v>
      </c>
      <c r="G19" s="37" t="s">
        <v>193</v>
      </c>
      <c r="H19" s="35">
        <f t="shared" si="1"/>
        <v>150</v>
      </c>
      <c r="I19" s="35">
        <f t="shared" si="2"/>
        <v>70</v>
      </c>
      <c r="J19" s="35">
        <f t="shared" si="3"/>
        <v>80</v>
      </c>
      <c r="K19" s="35">
        <f t="shared" si="4"/>
        <v>100</v>
      </c>
      <c r="L19" s="38" t="s">
        <v>537</v>
      </c>
      <c r="M19" s="38" t="s">
        <v>562</v>
      </c>
      <c r="N19" s="37" t="s">
        <v>194</v>
      </c>
      <c r="O19" s="39"/>
      <c r="P19" s="201"/>
      <c r="Q19" s="41" t="s">
        <v>191</v>
      </c>
      <c r="R19" s="42" t="s">
        <v>192</v>
      </c>
      <c r="S19" s="40">
        <v>50</v>
      </c>
      <c r="T19" s="40">
        <v>50</v>
      </c>
      <c r="U19" s="40">
        <v>50</v>
      </c>
      <c r="V19" s="44">
        <f t="shared" si="5"/>
        <v>150</v>
      </c>
      <c r="W19" s="40">
        <v>20</v>
      </c>
      <c r="X19" s="40">
        <v>30</v>
      </c>
      <c r="Y19" s="40">
        <v>20</v>
      </c>
      <c r="Z19" s="44">
        <f t="shared" si="6"/>
        <v>70</v>
      </c>
      <c r="AA19" s="40">
        <v>25</v>
      </c>
      <c r="AB19" s="40">
        <v>25</v>
      </c>
      <c r="AC19" s="40">
        <v>30</v>
      </c>
      <c r="AD19" s="44">
        <f t="shared" si="7"/>
        <v>80</v>
      </c>
      <c r="AE19" s="40">
        <v>26</v>
      </c>
      <c r="AF19" s="40">
        <v>34</v>
      </c>
      <c r="AG19" s="40">
        <v>40</v>
      </c>
      <c r="AH19" s="44">
        <f t="shared" si="8"/>
        <v>100</v>
      </c>
      <c r="AI19" s="44">
        <f t="shared" si="9"/>
        <v>400</v>
      </c>
      <c r="AJ19" s="159"/>
      <c r="AK19" s="159"/>
      <c r="AL19" s="159"/>
      <c r="AM19" s="159"/>
      <c r="AN19" s="159"/>
    </row>
    <row r="20" spans="1:40" s="13" customFormat="1" ht="270" customHeight="1" x14ac:dyDescent="0.2">
      <c r="A20" s="12"/>
      <c r="B20" s="12"/>
      <c r="C20" s="12"/>
      <c r="D20" s="12"/>
      <c r="E20" s="202"/>
      <c r="F20" s="12"/>
      <c r="G20" s="12"/>
      <c r="H20" s="202"/>
      <c r="I20" s="202"/>
      <c r="J20" s="202"/>
      <c r="K20" s="202"/>
      <c r="L20" s="12"/>
      <c r="M20" s="12"/>
      <c r="N20" s="12"/>
      <c r="O20" s="12"/>
      <c r="P20" s="156"/>
      <c r="Q20" s="12"/>
      <c r="R20" s="12"/>
      <c r="S20" s="202"/>
      <c r="T20" s="202"/>
      <c r="U20" s="202"/>
      <c r="V20" s="202"/>
      <c r="W20" s="202"/>
      <c r="X20" s="202"/>
      <c r="Y20" s="202"/>
      <c r="Z20" s="202"/>
      <c r="AA20" s="202"/>
      <c r="AB20" s="202"/>
      <c r="AC20" s="202"/>
      <c r="AD20" s="202"/>
      <c r="AE20" s="202"/>
      <c r="AF20" s="202"/>
      <c r="AG20" s="202"/>
      <c r="AH20" s="202"/>
      <c r="AI20" s="202"/>
      <c r="AJ20" s="12"/>
      <c r="AK20" s="12"/>
      <c r="AL20" s="12"/>
      <c r="AM20" s="12"/>
      <c r="AN20" s="12"/>
    </row>
    <row r="21" spans="1:40" s="13" customFormat="1" ht="166.5" customHeight="1" x14ac:dyDescent="0.2">
      <c r="E21" s="25"/>
      <c r="H21" s="25"/>
      <c r="I21" s="25"/>
      <c r="J21" s="25"/>
      <c r="K21" s="25"/>
      <c r="P21"/>
      <c r="S21" s="25"/>
      <c r="T21" s="25"/>
      <c r="U21" s="25"/>
      <c r="V21" s="25"/>
      <c r="W21" s="25"/>
      <c r="X21" s="25"/>
      <c r="Y21" s="25"/>
      <c r="Z21" s="25"/>
      <c r="AA21" s="25"/>
      <c r="AB21" s="25"/>
      <c r="AC21" s="25"/>
      <c r="AD21" s="25"/>
      <c r="AE21" s="25"/>
      <c r="AF21" s="25"/>
      <c r="AG21" s="25"/>
      <c r="AH21" s="25"/>
      <c r="AI21" s="25"/>
    </row>
    <row r="22" spans="1:40" s="13" customFormat="1" ht="182.25" customHeight="1" x14ac:dyDescent="0.2">
      <c r="E22" s="25"/>
      <c r="H22" s="25"/>
      <c r="I22" s="25"/>
      <c r="J22" s="25"/>
      <c r="K22" s="25"/>
      <c r="P22"/>
      <c r="S22" s="25"/>
      <c r="T22" s="25"/>
      <c r="U22" s="25"/>
      <c r="V22" s="25"/>
      <c r="W22" s="25"/>
      <c r="X22" s="25"/>
      <c r="Y22" s="25"/>
      <c r="Z22" s="25"/>
      <c r="AA22" s="25"/>
      <c r="AB22" s="25"/>
      <c r="AC22" s="25"/>
      <c r="AD22" s="25"/>
      <c r="AE22" s="25"/>
      <c r="AF22" s="25"/>
      <c r="AG22" s="25"/>
      <c r="AH22" s="25"/>
      <c r="AI22" s="25"/>
    </row>
    <row r="23" spans="1:40" s="13" customFormat="1" ht="63" customHeight="1" x14ac:dyDescent="0.2">
      <c r="E23" s="25"/>
      <c r="H23" s="25"/>
      <c r="I23" s="25"/>
      <c r="J23" s="25"/>
      <c r="K23" s="25"/>
      <c r="P23"/>
      <c r="S23" s="25"/>
      <c r="T23" s="25"/>
      <c r="U23" s="25"/>
      <c r="V23" s="25"/>
      <c r="W23" s="25"/>
      <c r="X23" s="25"/>
      <c r="Y23" s="25"/>
      <c r="Z23" s="25"/>
      <c r="AA23" s="25"/>
      <c r="AB23" s="25"/>
      <c r="AC23" s="25"/>
      <c r="AD23" s="25"/>
      <c r="AE23" s="25"/>
      <c r="AF23" s="25"/>
      <c r="AG23" s="25"/>
      <c r="AH23" s="25"/>
      <c r="AI23" s="25"/>
    </row>
    <row r="24" spans="1:40" s="13" customFormat="1" ht="99" customHeight="1" x14ac:dyDescent="0.2">
      <c r="E24" s="25"/>
      <c r="H24" s="25"/>
      <c r="I24" s="25"/>
      <c r="J24" s="25"/>
      <c r="K24" s="25"/>
      <c r="P24"/>
      <c r="S24" s="25"/>
      <c r="T24" s="25"/>
      <c r="U24" s="25"/>
      <c r="V24" s="25"/>
      <c r="W24" s="25"/>
      <c r="X24" s="25"/>
      <c r="Y24" s="25"/>
      <c r="Z24" s="25"/>
      <c r="AA24" s="25"/>
      <c r="AB24" s="25"/>
      <c r="AC24" s="25"/>
      <c r="AD24" s="25"/>
      <c r="AE24" s="25"/>
      <c r="AF24" s="25"/>
      <c r="AG24" s="25"/>
      <c r="AH24" s="25"/>
      <c r="AI24" s="25"/>
    </row>
    <row r="25" spans="1:40" s="13" customFormat="1" ht="121.5" customHeight="1" x14ac:dyDescent="0.2">
      <c r="P25"/>
    </row>
    <row r="26" spans="1:40" s="13" customFormat="1" ht="117.75" customHeight="1" x14ac:dyDescent="0.2">
      <c r="P26"/>
    </row>
    <row r="27" spans="1:40" s="13" customFormat="1" ht="116.25" customHeight="1" x14ac:dyDescent="0.2">
      <c r="P27"/>
    </row>
    <row r="28" spans="1:40" s="13" customFormat="1" ht="91.5" customHeight="1" x14ac:dyDescent="0.2">
      <c r="P28"/>
    </row>
    <row r="29" spans="1:40" s="13" customFormat="1" ht="91.5" customHeight="1" x14ac:dyDescent="0.2">
      <c r="P29"/>
    </row>
  </sheetData>
  <mergeCells count="24">
    <mergeCell ref="A8:O8"/>
    <mergeCell ref="A5:O5"/>
    <mergeCell ref="A6:E6"/>
    <mergeCell ref="F6:J6"/>
    <mergeCell ref="K6:O6"/>
    <mergeCell ref="A7:O7"/>
    <mergeCell ref="A9:O10"/>
    <mergeCell ref="A11:O12"/>
    <mergeCell ref="Q11:AI12"/>
    <mergeCell ref="A13:A14"/>
    <mergeCell ref="B13:F13"/>
    <mergeCell ref="G13:G14"/>
    <mergeCell ref="H13:K13"/>
    <mergeCell ref="L13:L14"/>
    <mergeCell ref="M13:M14"/>
    <mergeCell ref="N13:N14"/>
    <mergeCell ref="AI13:AI14"/>
    <mergeCell ref="AA13:AD13"/>
    <mergeCell ref="AE13:AH13"/>
    <mergeCell ref="A15:A16"/>
    <mergeCell ref="O13:O14"/>
    <mergeCell ref="Q13:R13"/>
    <mergeCell ref="S13:V13"/>
    <mergeCell ref="W13:Z13"/>
  </mergeCells>
  <dataValidations count="2">
    <dataValidation type="list" allowBlank="1" showInputMessage="1" showErrorMessage="1" sqref="D15:D19" xr:uid="{00000000-0002-0000-0800-000000000000}">
      <formula1>"Unidad,Porcentaje,Monetario"</formula1>
    </dataValidation>
    <dataValidation type="list" allowBlank="1" showInputMessage="1" showErrorMessage="1" sqref="F15:F19" xr:uid="{00000000-0002-0000-0800-000001000000}">
      <formula1>"A,B,C"</formula1>
    </dataValidation>
  </dataValidations>
  <pageMargins left="1.52" right="0.32990000000000008" top="0.76380000000000003" bottom="0.77360000000000007" header="0.37010000000000004" footer="0.37990000000000007"/>
  <pageSetup paperSize="9" scale="16" fitToWidth="0"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17</vt:i4>
      </vt:variant>
    </vt:vector>
  </HeadingPairs>
  <TitlesOfParts>
    <vt:vector size="36" baseType="lpstr">
      <vt:lpstr>Presentación</vt:lpstr>
      <vt:lpstr>Introducción</vt:lpstr>
      <vt:lpstr>Contenido</vt:lpstr>
      <vt:lpstr>Comunicaciones</vt:lpstr>
      <vt:lpstr>NSSS</vt:lpstr>
      <vt:lpstr>Planificación y Desarrollo</vt:lpstr>
      <vt:lpstr>Seguridad Militar</vt:lpstr>
      <vt:lpstr>TIC</vt:lpstr>
      <vt:lpstr>Jurídica</vt:lpstr>
      <vt:lpstr>DAF</vt:lpstr>
      <vt:lpstr>Agropecuaria</vt:lpstr>
      <vt:lpstr>Logística</vt:lpstr>
      <vt:lpstr>Comercialización</vt:lpstr>
      <vt:lpstr>Programas</vt:lpstr>
      <vt:lpstr>RRHH</vt:lpstr>
      <vt:lpstr>Dirección Ejecutiva</vt:lpstr>
      <vt:lpstr>Subdirección Ejecutiva</vt:lpstr>
      <vt:lpstr>OAI</vt:lpstr>
      <vt:lpstr>Presupuesto</vt:lpstr>
      <vt:lpstr>Agropecuaria!Área_de_impresión</vt:lpstr>
      <vt:lpstr>Comercialización!Área_de_impresión</vt:lpstr>
      <vt:lpstr>Comunicaciones!Área_de_impresión</vt:lpstr>
      <vt:lpstr>DAF!Área_de_impresión</vt:lpstr>
      <vt:lpstr>'Dirección Ejecutiva'!Área_de_impresión</vt:lpstr>
      <vt:lpstr>Jurídica!Área_de_impresión</vt:lpstr>
      <vt:lpstr>Logística!Área_de_impresión</vt:lpstr>
      <vt:lpstr>NSSS!Área_de_impresión</vt:lpstr>
      <vt:lpstr>OAI!Área_de_impresión</vt:lpstr>
      <vt:lpstr>'Planificación y Desarrollo'!Área_de_impresión</vt:lpstr>
      <vt:lpstr>Presentación!Área_de_impresión</vt:lpstr>
      <vt:lpstr>Presupuesto!Área_de_impresión</vt:lpstr>
      <vt:lpstr>Programas!Área_de_impresión</vt:lpstr>
      <vt:lpstr>RRHH!Área_de_impresión</vt:lpstr>
      <vt:lpstr>'Seguridad Militar'!Área_de_impresión</vt:lpstr>
      <vt:lpstr>'Subdirección Ejecutiva'!Área_de_impresión</vt:lpstr>
      <vt:lpstr>TIC!Área_de_impresión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Erick Gustavo Sanchez Montero</dc:creator>
  <cp:lastModifiedBy>Amber Gomez</cp:lastModifiedBy>
  <cp:lastPrinted>2022-04-21T17:46:47Z</cp:lastPrinted>
  <dcterms:created xsi:type="dcterms:W3CDTF">2021-04-19T15:27:20Z</dcterms:created>
  <dcterms:modified xsi:type="dcterms:W3CDTF">2022-04-22T16:08:37Z</dcterms:modified>
</cp:coreProperties>
</file>