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codeName="{51196F13-6AD0-C1B8-E2B4-A1F9AE17003E}"/>
  <workbookPr codeName="ThisWorkbook" defaultThemeVersion="124226"/>
  <mc:AlternateContent xmlns:mc="http://schemas.openxmlformats.org/markup-compatibility/2006">
    <mc:Choice Requires="x15">
      <x15ac:absPath xmlns:x15ac="http://schemas.microsoft.com/office/spreadsheetml/2010/11/ac" url="C:\Users\adiaz\Desktop\Transparencia\"/>
    </mc:Choice>
  </mc:AlternateContent>
  <bookViews>
    <workbookView xWindow="0" yWindow="0" windowWidth="20490" windowHeight="7650"/>
  </bookViews>
  <sheets>
    <sheet name="Presentación" sheetId="1" r:id="rId1"/>
    <sheet name="Introducción" sheetId="20" r:id="rId2"/>
    <sheet name="Contenido" sheetId="21" r:id="rId3"/>
    <sheet name="Comunicaciones" sheetId="47" r:id="rId4"/>
    <sheet name="NSSS" sheetId="46" r:id="rId5"/>
    <sheet name="P&amp;D" sheetId="63" r:id="rId6"/>
    <sheet name="SM" sheetId="42" r:id="rId7"/>
    <sheet name="TIC" sheetId="59" r:id="rId8"/>
    <sheet name="Jurídica" sheetId="48" r:id="rId9"/>
    <sheet name="DAF" sheetId="61" r:id="rId10"/>
    <sheet name="Agropecuaria" sheetId="62" r:id="rId11"/>
    <sheet name="Logística" sheetId="51" r:id="rId12"/>
    <sheet name="Comercialización" sheetId="40" r:id="rId13"/>
    <sheet name="Programas" sheetId="41" r:id="rId14"/>
    <sheet name="RRHH" sheetId="52" r:id="rId15"/>
    <sheet name="Dirección Ejecutiva" sheetId="54" r:id="rId16"/>
    <sheet name="OAI" sheetId="56" r:id="rId17"/>
  </sheets>
  <definedNames>
    <definedName name="___xlfn_IFERROR" localSheetId="10">#REF!</definedName>
    <definedName name="___xlfn_IFERROR" localSheetId="9">#REF!</definedName>
    <definedName name="___xlfn_IFERROR" localSheetId="5">#REF!</definedName>
    <definedName name="___xlfn_IFERROR">#REF!</definedName>
    <definedName name="__xlfn_IFERROR" localSheetId="10">#REF!</definedName>
    <definedName name="__xlfn_IFERROR" localSheetId="5">#REF!</definedName>
    <definedName name="__xlfn_IFERROR">#REF!</definedName>
    <definedName name="_xlnm.Print_Area" localSheetId="10">Agropecuaria!$A$5:$P$37</definedName>
    <definedName name="_xlnm.Print_Area" localSheetId="12">Comercialización!$A$5:$P$18</definedName>
    <definedName name="_xlnm.Print_Area" localSheetId="3">Comunicaciones!$A$5:$P$33</definedName>
    <definedName name="_xlnm.Print_Area" localSheetId="2">Contenido!$A$1:$A$28</definedName>
    <definedName name="_xlnm.Print_Area" localSheetId="9">DAF!$A$5:$P$29</definedName>
    <definedName name="_xlnm.Print_Area" localSheetId="15">'Dirección Ejecutiva'!$A$5:$P$18</definedName>
    <definedName name="_xlnm.Print_Area" localSheetId="1">Introducción!$A$1:$I$46</definedName>
    <definedName name="_xlnm.Print_Area" localSheetId="8">Jurídica!$A$5:$P$19</definedName>
    <definedName name="_xlnm.Print_Area" localSheetId="11">Logística!$A$5:$P$17</definedName>
    <definedName name="_xlnm.Print_Area" localSheetId="4">NSSS!$A$5:$P$36</definedName>
    <definedName name="_xlnm.Print_Area" localSheetId="16">OAI!$A$5:$P$21</definedName>
    <definedName name="_xlnm.Print_Area" localSheetId="5">'P&amp;D'!$A$5:$P$39</definedName>
    <definedName name="_xlnm.Print_Area" localSheetId="0">Presentación!$A$1:$J$62</definedName>
    <definedName name="_xlnm.Print_Area" localSheetId="13">Programas!$A$5:$P$20</definedName>
    <definedName name="_xlnm.Print_Area" localSheetId="14">RRHH!$A$5:$P$30</definedName>
    <definedName name="_xlnm.Print_Area" localSheetId="6">SM!$A$5:$P$19</definedName>
    <definedName name="_xlnm.Print_Area" localSheetId="7">TIC!$A$5:$P$29</definedName>
    <definedName name="pfgdfg" localSheetId="10">#REF!</definedName>
    <definedName name="pfgdfg" localSheetId="5">#REF!</definedName>
    <definedName name="pfgdfg">#REF!</definedName>
    <definedName name="_xlnm.Print_Titles" localSheetId="10">Agropecuaria!$13:$14</definedName>
    <definedName name="_xlnm.Print_Titles" localSheetId="3">Comunicaciones!$13:$14</definedName>
    <definedName name="_xlnm.Print_Titles" localSheetId="9">DAF!$13:$14</definedName>
    <definedName name="_xlnm.Print_Titles" localSheetId="4">NSSS!$13:$14</definedName>
    <definedName name="_xlnm.Print_Titles" localSheetId="16">OAI!$13:$14</definedName>
    <definedName name="_xlnm.Print_Titles" localSheetId="5">'P&amp;D'!$13:$14</definedName>
    <definedName name="_xlnm.Print_Titles" localSheetId="14">RRHH!$13:$14</definedName>
    <definedName name="_xlnm.Print_Titles" localSheetId="7">TIC!$13:$14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39" i="63" l="1"/>
  <c r="AE39" i="63"/>
  <c r="AA39" i="63"/>
  <c r="W39" i="63"/>
  <c r="K39" i="63"/>
  <c r="J39" i="63"/>
  <c r="I39" i="63"/>
  <c r="H39" i="63"/>
  <c r="AI38" i="63"/>
  <c r="K38" i="63" s="1"/>
  <c r="AE38" i="63"/>
  <c r="J38" i="63" s="1"/>
  <c r="AA38" i="63"/>
  <c r="I38" i="63" s="1"/>
  <c r="W38" i="63"/>
  <c r="AI37" i="63"/>
  <c r="K37" i="63" s="1"/>
  <c r="AE37" i="63"/>
  <c r="J37" i="63" s="1"/>
  <c r="AA37" i="63"/>
  <c r="I37" i="63" s="1"/>
  <c r="W37" i="63"/>
  <c r="H37" i="63" s="1"/>
  <c r="AI36" i="63"/>
  <c r="AE36" i="63"/>
  <c r="AA36" i="63"/>
  <c r="W36" i="63"/>
  <c r="K36" i="63"/>
  <c r="J36" i="63"/>
  <c r="I36" i="63"/>
  <c r="H36" i="63"/>
  <c r="AI35" i="63"/>
  <c r="K35" i="63" s="1"/>
  <c r="AE35" i="63"/>
  <c r="J35" i="63" s="1"/>
  <c r="AA35" i="63"/>
  <c r="I35" i="63" s="1"/>
  <c r="W35" i="63"/>
  <c r="AJ34" i="63"/>
  <c r="E34" i="63" s="1"/>
  <c r="AI34" i="63"/>
  <c r="K34" i="63" s="1"/>
  <c r="AE34" i="63"/>
  <c r="J34" i="63" s="1"/>
  <c r="AA34" i="63"/>
  <c r="I34" i="63" s="1"/>
  <c r="W34" i="63"/>
  <c r="H34" i="63" s="1"/>
  <c r="AI33" i="63"/>
  <c r="AE33" i="63"/>
  <c r="AA33" i="63"/>
  <c r="W33" i="63"/>
  <c r="AJ33" i="63" s="1"/>
  <c r="E33" i="63" s="1"/>
  <c r="K33" i="63"/>
  <c r="J33" i="63"/>
  <c r="I33" i="63"/>
  <c r="AI32" i="63"/>
  <c r="K32" i="63" s="1"/>
  <c r="AE32" i="63"/>
  <c r="J32" i="63" s="1"/>
  <c r="AA32" i="63"/>
  <c r="I32" i="63" s="1"/>
  <c r="W32" i="63"/>
  <c r="H32" i="63"/>
  <c r="AI31" i="63"/>
  <c r="K31" i="63" s="1"/>
  <c r="AE31" i="63"/>
  <c r="J31" i="63" s="1"/>
  <c r="AA31" i="63"/>
  <c r="I31" i="63" s="1"/>
  <c r="W31" i="63"/>
  <c r="AJ31" i="63" s="1"/>
  <c r="E31" i="63" s="1"/>
  <c r="AI30" i="63"/>
  <c r="AE30" i="63"/>
  <c r="AA30" i="63"/>
  <c r="W30" i="63"/>
  <c r="AJ30" i="63" s="1"/>
  <c r="E30" i="63" s="1"/>
  <c r="K30" i="63"/>
  <c r="J30" i="63"/>
  <c r="I30" i="63"/>
  <c r="AI29" i="63"/>
  <c r="K29" i="63" s="1"/>
  <c r="AE29" i="63"/>
  <c r="J29" i="63" s="1"/>
  <c r="AA29" i="63"/>
  <c r="I29" i="63" s="1"/>
  <c r="W29" i="63"/>
  <c r="H29" i="63"/>
  <c r="AI28" i="63"/>
  <c r="K28" i="63" s="1"/>
  <c r="AE28" i="63"/>
  <c r="J28" i="63" s="1"/>
  <c r="AA28" i="63"/>
  <c r="I28" i="63" s="1"/>
  <c r="W28" i="63"/>
  <c r="AJ28" i="63" s="1"/>
  <c r="E28" i="63" s="1"/>
  <c r="AI27" i="63"/>
  <c r="AE27" i="63"/>
  <c r="AA27" i="63"/>
  <c r="W27" i="63"/>
  <c r="AJ27" i="63" s="1"/>
  <c r="E27" i="63" s="1"/>
  <c r="K27" i="63"/>
  <c r="J27" i="63"/>
  <c r="I27" i="63"/>
  <c r="AI26" i="63"/>
  <c r="K26" i="63" s="1"/>
  <c r="AE26" i="63"/>
  <c r="J26" i="63" s="1"/>
  <c r="AA26" i="63"/>
  <c r="I26" i="63" s="1"/>
  <c r="W26" i="63"/>
  <c r="H26" i="63"/>
  <c r="AI25" i="63"/>
  <c r="K25" i="63" s="1"/>
  <c r="AE25" i="63"/>
  <c r="J25" i="63" s="1"/>
  <c r="AA25" i="63"/>
  <c r="I25" i="63" s="1"/>
  <c r="W25" i="63"/>
  <c r="AJ25" i="63" s="1"/>
  <c r="E25" i="63" s="1"/>
  <c r="AI24" i="63"/>
  <c r="AE24" i="63"/>
  <c r="AA24" i="63"/>
  <c r="W24" i="63"/>
  <c r="AJ24" i="63" s="1"/>
  <c r="E24" i="63" s="1"/>
  <c r="K24" i="63"/>
  <c r="J24" i="63"/>
  <c r="I24" i="63"/>
  <c r="AI23" i="63"/>
  <c r="K23" i="63" s="1"/>
  <c r="AE23" i="63"/>
  <c r="J23" i="63" s="1"/>
  <c r="AA23" i="63"/>
  <c r="I23" i="63" s="1"/>
  <c r="W23" i="63"/>
  <c r="H23" i="63"/>
  <c r="AI22" i="63"/>
  <c r="K22" i="63" s="1"/>
  <c r="AE22" i="63"/>
  <c r="J22" i="63" s="1"/>
  <c r="AA22" i="63"/>
  <c r="I22" i="63" s="1"/>
  <c r="W22" i="63"/>
  <c r="AJ22" i="63" s="1"/>
  <c r="E22" i="63" s="1"/>
  <c r="AI21" i="63"/>
  <c r="AE21" i="63"/>
  <c r="AA21" i="63"/>
  <c r="W21" i="63"/>
  <c r="AJ21" i="63" s="1"/>
  <c r="E21" i="63" s="1"/>
  <c r="K21" i="63"/>
  <c r="J21" i="63"/>
  <c r="I21" i="63"/>
  <c r="AI20" i="63"/>
  <c r="K20" i="63" s="1"/>
  <c r="AE20" i="63"/>
  <c r="J20" i="63" s="1"/>
  <c r="AA20" i="63"/>
  <c r="I20" i="63" s="1"/>
  <c r="W20" i="63"/>
  <c r="H20" i="63"/>
  <c r="AI19" i="63"/>
  <c r="K19" i="63" s="1"/>
  <c r="AE19" i="63"/>
  <c r="J19" i="63" s="1"/>
  <c r="AA19" i="63"/>
  <c r="I19" i="63" s="1"/>
  <c r="W19" i="63"/>
  <c r="AJ19" i="63" s="1"/>
  <c r="E19" i="63" s="1"/>
  <c r="AI18" i="63"/>
  <c r="AE18" i="63"/>
  <c r="AA18" i="63"/>
  <c r="W18" i="63"/>
  <c r="AJ18" i="63" s="1"/>
  <c r="E18" i="63" s="1"/>
  <c r="K18" i="63"/>
  <c r="J18" i="63"/>
  <c r="I18" i="63"/>
  <c r="H18" i="63"/>
  <c r="AI17" i="63"/>
  <c r="K17" i="63" s="1"/>
  <c r="AE17" i="63"/>
  <c r="J17" i="63" s="1"/>
  <c r="AA17" i="63"/>
  <c r="W17" i="63"/>
  <c r="I17" i="63"/>
  <c r="H17" i="63"/>
  <c r="AJ16" i="63"/>
  <c r="E16" i="63" s="1"/>
  <c r="AI16" i="63"/>
  <c r="K16" i="63" s="1"/>
  <c r="AE16" i="63"/>
  <c r="J16" i="63" s="1"/>
  <c r="AA16" i="63"/>
  <c r="I16" i="63" s="1"/>
  <c r="W16" i="63"/>
  <c r="H16" i="63" s="1"/>
  <c r="AI15" i="63"/>
  <c r="AJ15" i="63" s="1"/>
  <c r="E15" i="63" s="1"/>
  <c r="AE15" i="63"/>
  <c r="J15" i="63" s="1"/>
  <c r="AA15" i="63"/>
  <c r="W15" i="63"/>
  <c r="H15" i="63" s="1"/>
  <c r="I15" i="63"/>
  <c r="AI37" i="62"/>
  <c r="K37" i="62" s="1"/>
  <c r="AE37" i="62"/>
  <c r="J37" i="62" s="1"/>
  <c r="AA37" i="62"/>
  <c r="W37" i="62"/>
  <c r="I37" i="62"/>
  <c r="H37" i="62"/>
  <c r="AI36" i="62"/>
  <c r="K36" i="62" s="1"/>
  <c r="AE36" i="62"/>
  <c r="J36" i="62" s="1"/>
  <c r="AA36" i="62"/>
  <c r="I36" i="62" s="1"/>
  <c r="W36" i="62"/>
  <c r="AJ36" i="62" s="1"/>
  <c r="E36" i="62" s="1"/>
  <c r="AI35" i="62"/>
  <c r="AE35" i="62"/>
  <c r="AA35" i="62"/>
  <c r="I35" i="62" s="1"/>
  <c r="W35" i="62"/>
  <c r="AJ35" i="62" s="1"/>
  <c r="E35" i="62" s="1"/>
  <c r="K35" i="62"/>
  <c r="J35" i="62"/>
  <c r="H35" i="62"/>
  <c r="AI34" i="62"/>
  <c r="K34" i="62" s="1"/>
  <c r="AE34" i="62"/>
  <c r="J34" i="62" s="1"/>
  <c r="AA34" i="62"/>
  <c r="W34" i="62"/>
  <c r="AJ34" i="62" s="1"/>
  <c r="E34" i="62" s="1"/>
  <c r="I34" i="62"/>
  <c r="H34" i="62"/>
  <c r="AI33" i="62"/>
  <c r="K33" i="62" s="1"/>
  <c r="AE33" i="62"/>
  <c r="J33" i="62" s="1"/>
  <c r="AA33" i="62"/>
  <c r="I33" i="62" s="1"/>
  <c r="W33" i="62"/>
  <c r="AJ33" i="62" s="1"/>
  <c r="E33" i="62" s="1"/>
  <c r="AI32" i="62"/>
  <c r="AE32" i="62"/>
  <c r="AA32" i="62"/>
  <c r="I32" i="62" s="1"/>
  <c r="W32" i="62"/>
  <c r="AJ32" i="62" s="1"/>
  <c r="E32" i="62" s="1"/>
  <c r="K32" i="62"/>
  <c r="J32" i="62"/>
  <c r="H32" i="62"/>
  <c r="AI31" i="62"/>
  <c r="K31" i="62" s="1"/>
  <c r="AE31" i="62"/>
  <c r="J31" i="62" s="1"/>
  <c r="AA31" i="62"/>
  <c r="W31" i="62"/>
  <c r="AJ31" i="62" s="1"/>
  <c r="E31" i="62" s="1"/>
  <c r="I31" i="62"/>
  <c r="H31" i="62"/>
  <c r="AI30" i="62"/>
  <c r="K30" i="62" s="1"/>
  <c r="AE30" i="62"/>
  <c r="J30" i="62" s="1"/>
  <c r="AA30" i="62"/>
  <c r="I30" i="62" s="1"/>
  <c r="W30" i="62"/>
  <c r="AJ30" i="62" s="1"/>
  <c r="E30" i="62" s="1"/>
  <c r="AI29" i="62"/>
  <c r="AE29" i="62"/>
  <c r="AA29" i="62"/>
  <c r="I29" i="62" s="1"/>
  <c r="W29" i="62"/>
  <c r="AJ29" i="62" s="1"/>
  <c r="E29" i="62" s="1"/>
  <c r="K29" i="62"/>
  <c r="J29" i="62"/>
  <c r="H29" i="62"/>
  <c r="AI28" i="62"/>
  <c r="K28" i="62" s="1"/>
  <c r="AE28" i="62"/>
  <c r="J28" i="62" s="1"/>
  <c r="AA28" i="62"/>
  <c r="W28" i="62"/>
  <c r="AJ28" i="62" s="1"/>
  <c r="E28" i="62" s="1"/>
  <c r="I28" i="62"/>
  <c r="H28" i="62"/>
  <c r="AI27" i="62"/>
  <c r="K27" i="62" s="1"/>
  <c r="AE27" i="62"/>
  <c r="J27" i="62" s="1"/>
  <c r="AA27" i="62"/>
  <c r="I27" i="62" s="1"/>
  <c r="W27" i="62"/>
  <c r="AJ27" i="62" s="1"/>
  <c r="E27" i="62" s="1"/>
  <c r="AI26" i="62"/>
  <c r="AE26" i="62"/>
  <c r="AA26" i="62"/>
  <c r="I26" i="62" s="1"/>
  <c r="W26" i="62"/>
  <c r="AJ26" i="62" s="1"/>
  <c r="E26" i="62" s="1"/>
  <c r="K26" i="62"/>
  <c r="J26" i="62"/>
  <c r="H26" i="62"/>
  <c r="AI25" i="62"/>
  <c r="K25" i="62" s="1"/>
  <c r="AE25" i="62"/>
  <c r="J25" i="62" s="1"/>
  <c r="AA25" i="62"/>
  <c r="W25" i="62"/>
  <c r="AJ25" i="62" s="1"/>
  <c r="E25" i="62" s="1"/>
  <c r="I25" i="62"/>
  <c r="H25" i="62"/>
  <c r="AI24" i="62"/>
  <c r="K24" i="62" s="1"/>
  <c r="AE24" i="62"/>
  <c r="J24" i="62" s="1"/>
  <c r="AA24" i="62"/>
  <c r="I24" i="62" s="1"/>
  <c r="W24" i="62"/>
  <c r="AJ24" i="62" s="1"/>
  <c r="E24" i="62" s="1"/>
  <c r="AI23" i="62"/>
  <c r="AE23" i="62"/>
  <c r="AA23" i="62"/>
  <c r="I23" i="62" s="1"/>
  <c r="W23" i="62"/>
  <c r="AJ23" i="62" s="1"/>
  <c r="E23" i="62" s="1"/>
  <c r="K23" i="62"/>
  <c r="J23" i="62"/>
  <c r="H23" i="62"/>
  <c r="AI22" i="62"/>
  <c r="K22" i="62" s="1"/>
  <c r="AE22" i="62"/>
  <c r="J22" i="62" s="1"/>
  <c r="AA22" i="62"/>
  <c r="W22" i="62"/>
  <c r="AJ22" i="62" s="1"/>
  <c r="E22" i="62" s="1"/>
  <c r="I22" i="62"/>
  <c r="H22" i="62"/>
  <c r="AI21" i="62"/>
  <c r="K21" i="62" s="1"/>
  <c r="AE21" i="62"/>
  <c r="J21" i="62" s="1"/>
  <c r="AA21" i="62"/>
  <c r="I21" i="62" s="1"/>
  <c r="W21" i="62"/>
  <c r="AJ21" i="62" s="1"/>
  <c r="E21" i="62" s="1"/>
  <c r="AI20" i="62"/>
  <c r="AE20" i="62"/>
  <c r="AA20" i="62"/>
  <c r="I20" i="62" s="1"/>
  <c r="W20" i="62"/>
  <c r="AJ20" i="62" s="1"/>
  <c r="E20" i="62" s="1"/>
  <c r="K20" i="62"/>
  <c r="J20" i="62"/>
  <c r="H20" i="62"/>
  <c r="AI19" i="62"/>
  <c r="K19" i="62" s="1"/>
  <c r="AE19" i="62"/>
  <c r="J19" i="62" s="1"/>
  <c r="AA19" i="62"/>
  <c r="W19" i="62"/>
  <c r="AJ19" i="62" s="1"/>
  <c r="E19" i="62" s="1"/>
  <c r="I19" i="62"/>
  <c r="H19" i="62"/>
  <c r="AI18" i="62"/>
  <c r="K18" i="62" s="1"/>
  <c r="AE18" i="62"/>
  <c r="J18" i="62" s="1"/>
  <c r="AA18" i="62"/>
  <c r="I18" i="62" s="1"/>
  <c r="W18" i="62"/>
  <c r="AJ18" i="62" s="1"/>
  <c r="E18" i="62" s="1"/>
  <c r="AI17" i="62"/>
  <c r="AE17" i="62"/>
  <c r="AA17" i="62"/>
  <c r="I17" i="62" s="1"/>
  <c r="W17" i="62"/>
  <c r="AJ17" i="62" s="1"/>
  <c r="E17" i="62" s="1"/>
  <c r="K17" i="62"/>
  <c r="J17" i="62"/>
  <c r="H17" i="62"/>
  <c r="AI16" i="62"/>
  <c r="K16" i="62" s="1"/>
  <c r="AE16" i="62"/>
  <c r="J16" i="62" s="1"/>
  <c r="AA16" i="62"/>
  <c r="W16" i="62"/>
  <c r="AJ16" i="62" s="1"/>
  <c r="E16" i="62" s="1"/>
  <c r="I16" i="62"/>
  <c r="H16" i="62"/>
  <c r="AI15" i="62"/>
  <c r="K15" i="62" s="1"/>
  <c r="AE15" i="62"/>
  <c r="J15" i="62" s="1"/>
  <c r="AA15" i="62"/>
  <c r="I15" i="62" s="1"/>
  <c r="W15" i="62"/>
  <c r="AJ15" i="62" s="1"/>
  <c r="E15" i="62" s="1"/>
  <c r="AJ29" i="61"/>
  <c r="E29" i="61" s="1"/>
  <c r="AI29" i="61"/>
  <c r="AE29" i="61"/>
  <c r="J29" i="61" s="1"/>
  <c r="AA29" i="61"/>
  <c r="W29" i="61"/>
  <c r="H29" i="61" s="1"/>
  <c r="K29" i="61"/>
  <c r="I29" i="61"/>
  <c r="AJ28" i="61"/>
  <c r="E28" i="61" s="1"/>
  <c r="AI28" i="61"/>
  <c r="AE28" i="61"/>
  <c r="AA28" i="61"/>
  <c r="I28" i="61" s="1"/>
  <c r="W28" i="61"/>
  <c r="K28" i="61"/>
  <c r="J28" i="61"/>
  <c r="H28" i="61"/>
  <c r="AI27" i="61"/>
  <c r="AJ27" i="61" s="1"/>
  <c r="E27" i="61" s="1"/>
  <c r="AE27" i="61"/>
  <c r="AA27" i="61"/>
  <c r="I27" i="61" s="1"/>
  <c r="W27" i="61"/>
  <c r="J27" i="61"/>
  <c r="H27" i="61"/>
  <c r="AI26" i="61"/>
  <c r="AE26" i="61"/>
  <c r="J26" i="61" s="1"/>
  <c r="AA26" i="61"/>
  <c r="I26" i="61" s="1"/>
  <c r="W26" i="61"/>
  <c r="H26" i="61" s="1"/>
  <c r="K26" i="61"/>
  <c r="AI25" i="61"/>
  <c r="AE25" i="61"/>
  <c r="J25" i="61" s="1"/>
  <c r="AA25" i="61"/>
  <c r="W25" i="61"/>
  <c r="H25" i="61" s="1"/>
  <c r="K25" i="61"/>
  <c r="I25" i="61"/>
  <c r="AI24" i="61"/>
  <c r="K24" i="61" s="1"/>
  <c r="AE24" i="61"/>
  <c r="AA24" i="61"/>
  <c r="I24" i="61" s="1"/>
  <c r="W24" i="61"/>
  <c r="J24" i="61"/>
  <c r="H24" i="61"/>
  <c r="AI23" i="61"/>
  <c r="AE23" i="61"/>
  <c r="J23" i="61" s="1"/>
  <c r="AA23" i="61"/>
  <c r="I23" i="61" s="1"/>
  <c r="W23" i="61"/>
  <c r="K23" i="61"/>
  <c r="AI22" i="61"/>
  <c r="AE22" i="61"/>
  <c r="AA22" i="61"/>
  <c r="I22" i="61" s="1"/>
  <c r="W22" i="61"/>
  <c r="K22" i="61"/>
  <c r="J22" i="61"/>
  <c r="H22" i="61"/>
  <c r="AI21" i="61"/>
  <c r="K21" i="61" s="1"/>
  <c r="AE21" i="61"/>
  <c r="J21" i="61" s="1"/>
  <c r="AA21" i="61"/>
  <c r="W21" i="61"/>
  <c r="I21" i="61"/>
  <c r="AI20" i="61"/>
  <c r="AE20" i="61"/>
  <c r="J20" i="61" s="1"/>
  <c r="AA20" i="61"/>
  <c r="W20" i="61"/>
  <c r="H20" i="61" s="1"/>
  <c r="K20" i="61"/>
  <c r="I20" i="61"/>
  <c r="AI19" i="61"/>
  <c r="K19" i="61" s="1"/>
  <c r="AE19" i="61"/>
  <c r="AA19" i="61"/>
  <c r="W19" i="61"/>
  <c r="H19" i="61" s="1"/>
  <c r="J19" i="61"/>
  <c r="I19" i="61"/>
  <c r="AI18" i="61"/>
  <c r="K18" i="61" s="1"/>
  <c r="AE18" i="61"/>
  <c r="J18" i="61" s="1"/>
  <c r="AA18" i="61"/>
  <c r="I18" i="61" s="1"/>
  <c r="W18" i="61"/>
  <c r="H18" i="61"/>
  <c r="E18" i="61"/>
  <c r="AI17" i="61"/>
  <c r="AE17" i="61"/>
  <c r="AA17" i="61"/>
  <c r="W17" i="61"/>
  <c r="H17" i="61" s="1"/>
  <c r="J17" i="61"/>
  <c r="I17" i="61"/>
  <c r="AI16" i="61"/>
  <c r="K16" i="61" s="1"/>
  <c r="AE16" i="61"/>
  <c r="AA16" i="61"/>
  <c r="I16" i="61" s="1"/>
  <c r="W16" i="61"/>
  <c r="J16" i="61"/>
  <c r="H16" i="61"/>
  <c r="E16" i="61"/>
  <c r="AI15" i="61"/>
  <c r="K15" i="61" s="1"/>
  <c r="AE15" i="61"/>
  <c r="J15" i="61" s="1"/>
  <c r="AA15" i="61"/>
  <c r="I15" i="61" s="1"/>
  <c r="W15" i="61"/>
  <c r="AJ15" i="61" s="1"/>
  <c r="E15" i="61" s="1"/>
  <c r="AI19" i="48"/>
  <c r="K19" i="48" s="1"/>
  <c r="AE19" i="48"/>
  <c r="J19" i="48" s="1"/>
  <c r="AA19" i="48"/>
  <c r="W19" i="48"/>
  <c r="H19" i="48" s="1"/>
  <c r="I19" i="48"/>
  <c r="H33" i="62" l="1"/>
  <c r="H15" i="61"/>
  <c r="AJ24" i="61"/>
  <c r="E24" i="61" s="1"/>
  <c r="AJ35" i="63"/>
  <c r="E35" i="63" s="1"/>
  <c r="AJ38" i="63"/>
  <c r="E38" i="63" s="1"/>
  <c r="H21" i="62"/>
  <c r="H24" i="62"/>
  <c r="K27" i="61"/>
  <c r="H15" i="62"/>
  <c r="H27" i="62"/>
  <c r="H30" i="62"/>
  <c r="AJ21" i="61"/>
  <c r="E21" i="61" s="1"/>
  <c r="AJ17" i="63"/>
  <c r="E17" i="63" s="1"/>
  <c r="H33" i="63"/>
  <c r="H21" i="63"/>
  <c r="H24" i="63"/>
  <c r="H30" i="63"/>
  <c r="AJ23" i="61"/>
  <c r="E23" i="61" s="1"/>
  <c r="AJ26" i="61"/>
  <c r="E26" i="61" s="1"/>
  <c r="K15" i="63"/>
  <c r="AJ37" i="63"/>
  <c r="E37" i="63" s="1"/>
  <c r="H27" i="63"/>
  <c r="AJ20" i="61"/>
  <c r="E20" i="61" s="1"/>
  <c r="H35" i="63"/>
  <c r="AJ36" i="63"/>
  <c r="E36" i="63" s="1"/>
  <c r="H38" i="63"/>
  <c r="AJ39" i="63"/>
  <c r="E39" i="63" s="1"/>
  <c r="AJ25" i="61"/>
  <c r="E25" i="61" s="1"/>
  <c r="H21" i="61"/>
  <c r="AJ22" i="61"/>
  <c r="E22" i="61" s="1"/>
  <c r="AJ17" i="61"/>
  <c r="E17" i="61" s="1"/>
  <c r="AJ19" i="61"/>
  <c r="E19" i="61" s="1"/>
  <c r="H18" i="62"/>
  <c r="H36" i="62"/>
  <c r="AJ37" i="62"/>
  <c r="E37" i="62" s="1"/>
  <c r="H19" i="63"/>
  <c r="AJ20" i="63"/>
  <c r="E20" i="63" s="1"/>
  <c r="H22" i="63"/>
  <c r="AJ23" i="63"/>
  <c r="E23" i="63" s="1"/>
  <c r="H25" i="63"/>
  <c r="AJ26" i="63"/>
  <c r="E26" i="63" s="1"/>
  <c r="H28" i="63"/>
  <c r="AJ29" i="63"/>
  <c r="E29" i="63" s="1"/>
  <c r="H31" i="63"/>
  <c r="AJ32" i="63"/>
  <c r="E32" i="63" s="1"/>
  <c r="K17" i="61"/>
  <c r="H23" i="61"/>
  <c r="AJ19" i="48"/>
  <c r="E19" i="48" s="1"/>
  <c r="AI29" i="59" l="1"/>
  <c r="AE29" i="59"/>
  <c r="AA29" i="59"/>
  <c r="W29" i="59"/>
  <c r="AJ29" i="59" s="1"/>
  <c r="E29" i="59" s="1"/>
  <c r="K29" i="59"/>
  <c r="J29" i="59"/>
  <c r="I29" i="59"/>
  <c r="H29" i="59"/>
  <c r="AI28" i="59"/>
  <c r="K28" i="59" s="1"/>
  <c r="AE28" i="59"/>
  <c r="J28" i="59" s="1"/>
  <c r="AA28" i="59"/>
  <c r="I28" i="59" s="1"/>
  <c r="W28" i="59"/>
  <c r="AJ28" i="59" s="1"/>
  <c r="E28" i="59" s="1"/>
  <c r="AI27" i="59"/>
  <c r="AE27" i="59"/>
  <c r="AA27" i="59"/>
  <c r="W27" i="59"/>
  <c r="AJ27" i="59" s="1"/>
  <c r="E27" i="59" s="1"/>
  <c r="K27" i="59"/>
  <c r="J27" i="59"/>
  <c r="I27" i="59"/>
  <c r="H27" i="59"/>
  <c r="AI26" i="59"/>
  <c r="K26" i="59" s="1"/>
  <c r="AE26" i="59"/>
  <c r="AA26" i="59"/>
  <c r="W26" i="59"/>
  <c r="J26" i="59"/>
  <c r="I26" i="59"/>
  <c r="H26" i="59"/>
  <c r="AI25" i="59"/>
  <c r="AE25" i="59"/>
  <c r="J25" i="59" s="1"/>
  <c r="AA25" i="59"/>
  <c r="I25" i="59" s="1"/>
  <c r="W25" i="59"/>
  <c r="AJ25" i="59" s="1"/>
  <c r="E25" i="59" s="1"/>
  <c r="K25" i="59"/>
  <c r="AI24" i="59"/>
  <c r="AE24" i="59"/>
  <c r="AA24" i="59"/>
  <c r="W24" i="59"/>
  <c r="AJ24" i="59" s="1"/>
  <c r="E24" i="59" s="1"/>
  <c r="K24" i="59"/>
  <c r="J24" i="59"/>
  <c r="I24" i="59"/>
  <c r="H24" i="59"/>
  <c r="AI23" i="59"/>
  <c r="K23" i="59" s="1"/>
  <c r="AE23" i="59"/>
  <c r="J23" i="59" s="1"/>
  <c r="AA23" i="59"/>
  <c r="W23" i="59"/>
  <c r="I23" i="59"/>
  <c r="H23" i="59"/>
  <c r="AI22" i="59"/>
  <c r="AJ22" i="59" s="1"/>
  <c r="E22" i="59" s="1"/>
  <c r="AE22" i="59"/>
  <c r="AA22" i="59"/>
  <c r="I22" i="59" s="1"/>
  <c r="W22" i="59"/>
  <c r="H22" i="59" s="1"/>
  <c r="K22" i="59"/>
  <c r="J22" i="59"/>
  <c r="AI21" i="59"/>
  <c r="K21" i="59" s="1"/>
  <c r="AE21" i="59"/>
  <c r="AA21" i="59"/>
  <c r="W21" i="59"/>
  <c r="J21" i="59"/>
  <c r="I21" i="59"/>
  <c r="H21" i="59"/>
  <c r="AI20" i="59"/>
  <c r="K20" i="59" s="1"/>
  <c r="AE20" i="59"/>
  <c r="J20" i="59" s="1"/>
  <c r="AA20" i="59"/>
  <c r="I20" i="59" s="1"/>
  <c r="W20" i="59"/>
  <c r="H20" i="59" s="1"/>
  <c r="AI19" i="59"/>
  <c r="AE19" i="59"/>
  <c r="J19" i="59" s="1"/>
  <c r="AA19" i="59"/>
  <c r="I19" i="59" s="1"/>
  <c r="W19" i="59"/>
  <c r="K19" i="59"/>
  <c r="AI18" i="59"/>
  <c r="AE18" i="59"/>
  <c r="AA18" i="59"/>
  <c r="I18" i="59" s="1"/>
  <c r="W18" i="59"/>
  <c r="H18" i="59" s="1"/>
  <c r="K18" i="59"/>
  <c r="J18" i="59"/>
  <c r="AI17" i="59"/>
  <c r="AE17" i="59"/>
  <c r="AA17" i="59"/>
  <c r="W17" i="59"/>
  <c r="K17" i="59"/>
  <c r="J17" i="59"/>
  <c r="I17" i="59"/>
  <c r="AI16" i="59"/>
  <c r="K16" i="59" s="1"/>
  <c r="AE16" i="59"/>
  <c r="J16" i="59" s="1"/>
  <c r="AA16" i="59"/>
  <c r="I16" i="59" s="1"/>
  <c r="W16" i="59"/>
  <c r="H16" i="59"/>
  <c r="AI15" i="59"/>
  <c r="AE15" i="59"/>
  <c r="J15" i="59" s="1"/>
  <c r="AA15" i="59"/>
  <c r="I15" i="59" s="1"/>
  <c r="W15" i="59"/>
  <c r="K15" i="59"/>
  <c r="AJ26" i="59" l="1"/>
  <c r="E26" i="59" s="1"/>
  <c r="AJ23" i="59"/>
  <c r="E23" i="59" s="1"/>
  <c r="H28" i="59"/>
  <c r="AJ20" i="59"/>
  <c r="E20" i="59" s="1"/>
  <c r="H25" i="59"/>
  <c r="AJ17" i="59"/>
  <c r="E17" i="59" s="1"/>
  <c r="AJ18" i="59"/>
  <c r="E18" i="59" s="1"/>
  <c r="AJ21" i="59"/>
  <c r="E21" i="59" s="1"/>
  <c r="AJ15" i="59"/>
  <c r="E15" i="59" s="1"/>
  <c r="AJ16" i="59"/>
  <c r="E16" i="59" s="1"/>
  <c r="AJ19" i="59"/>
  <c r="E19" i="59" s="1"/>
  <c r="H15" i="59"/>
  <c r="H19" i="59"/>
  <c r="H17" i="59"/>
  <c r="AI21" i="56" l="1"/>
  <c r="AE21" i="56"/>
  <c r="AA21" i="56"/>
  <c r="I21" i="56" s="1"/>
  <c r="W21" i="56"/>
  <c r="AJ21" i="56" s="1"/>
  <c r="E21" i="56" s="1"/>
  <c r="K21" i="56"/>
  <c r="J21" i="56"/>
  <c r="AI20" i="56"/>
  <c r="AE20" i="56"/>
  <c r="AA20" i="56"/>
  <c r="I20" i="56" s="1"/>
  <c r="W20" i="56"/>
  <c r="K20" i="56"/>
  <c r="J20" i="56"/>
  <c r="AI19" i="56"/>
  <c r="AE19" i="56"/>
  <c r="AA19" i="56"/>
  <c r="I19" i="56" s="1"/>
  <c r="W19" i="56"/>
  <c r="K19" i="56"/>
  <c r="J19" i="56"/>
  <c r="AI18" i="56"/>
  <c r="AE18" i="56"/>
  <c r="AA18" i="56"/>
  <c r="I18" i="56" s="1"/>
  <c r="W18" i="56"/>
  <c r="AJ18" i="56" s="1"/>
  <c r="E18" i="56" s="1"/>
  <c r="K18" i="56"/>
  <c r="J18" i="56"/>
  <c r="AI17" i="56"/>
  <c r="K17" i="56" s="1"/>
  <c r="AE17" i="56"/>
  <c r="J17" i="56" s="1"/>
  <c r="AA17" i="56"/>
  <c r="I17" i="56" s="1"/>
  <c r="W17" i="56"/>
  <c r="AI16" i="56"/>
  <c r="K16" i="56" s="1"/>
  <c r="AE16" i="56"/>
  <c r="J16" i="56" s="1"/>
  <c r="AA16" i="56"/>
  <c r="I16" i="56" s="1"/>
  <c r="W16" i="56"/>
  <c r="AJ16" i="56" s="1"/>
  <c r="E16" i="56" s="1"/>
  <c r="AI15" i="56"/>
  <c r="K15" i="56" s="1"/>
  <c r="AE15" i="56"/>
  <c r="J15" i="56" s="1"/>
  <c r="AA15" i="56"/>
  <c r="I15" i="56" s="1"/>
  <c r="W15" i="56"/>
  <c r="H15" i="56" s="1"/>
  <c r="AJ15" i="56" l="1"/>
  <c r="E15" i="56" s="1"/>
  <c r="AJ20" i="56"/>
  <c r="E20" i="56" s="1"/>
  <c r="H21" i="56"/>
  <c r="AJ17" i="56"/>
  <c r="E17" i="56" s="1"/>
  <c r="AJ19" i="56"/>
  <c r="E19" i="56" s="1"/>
  <c r="H16" i="56"/>
  <c r="H19" i="56"/>
  <c r="H20" i="56"/>
  <c r="H18" i="56"/>
  <c r="H17" i="56"/>
  <c r="AI18" i="54" l="1"/>
  <c r="K18" i="54" s="1"/>
  <c r="AE18" i="54"/>
  <c r="J18" i="54" s="1"/>
  <c r="AA18" i="54"/>
  <c r="I18" i="54" s="1"/>
  <c r="W18" i="54"/>
  <c r="H18" i="54" s="1"/>
  <c r="AI17" i="54"/>
  <c r="AE17" i="54"/>
  <c r="J17" i="54" s="1"/>
  <c r="AA17" i="54"/>
  <c r="I17" i="54" s="1"/>
  <c r="W17" i="54"/>
  <c r="H17" i="54" s="1"/>
  <c r="K17" i="54"/>
  <c r="AI16" i="54"/>
  <c r="K16" i="54" s="1"/>
  <c r="AE16" i="54"/>
  <c r="J16" i="54" s="1"/>
  <c r="AA16" i="54"/>
  <c r="I16" i="54" s="1"/>
  <c r="W16" i="54"/>
  <c r="H16" i="54" s="1"/>
  <c r="AI15" i="54"/>
  <c r="AE15" i="54"/>
  <c r="J15" i="54" s="1"/>
  <c r="AA15" i="54"/>
  <c r="I15" i="54" s="1"/>
  <c r="W15" i="54"/>
  <c r="H15" i="54" s="1"/>
  <c r="K15" i="54"/>
  <c r="AJ15" i="54" l="1"/>
  <c r="E15" i="54" s="1"/>
  <c r="AJ16" i="54"/>
  <c r="E16" i="54" s="1"/>
  <c r="AJ17" i="54"/>
  <c r="E17" i="54" s="1"/>
  <c r="AJ18" i="54"/>
  <c r="E18" i="54" s="1"/>
  <c r="AI30" i="52"/>
  <c r="AE30" i="52"/>
  <c r="AA30" i="52"/>
  <c r="W30" i="52"/>
  <c r="AJ30" i="52" s="1"/>
  <c r="E30" i="52" s="1"/>
  <c r="K30" i="52"/>
  <c r="J30" i="52"/>
  <c r="I30" i="52"/>
  <c r="H30" i="52"/>
  <c r="AI29" i="52"/>
  <c r="AE29" i="52"/>
  <c r="AA29" i="52"/>
  <c r="I29" i="52" s="1"/>
  <c r="W29" i="52"/>
  <c r="AJ29" i="52" s="1"/>
  <c r="E29" i="52" s="1"/>
  <c r="K29" i="52"/>
  <c r="J29" i="52"/>
  <c r="AI28" i="52"/>
  <c r="K28" i="52" s="1"/>
  <c r="AE28" i="52"/>
  <c r="J28" i="52" s="1"/>
  <c r="AA28" i="52"/>
  <c r="I28" i="52" s="1"/>
  <c r="W28" i="52"/>
  <c r="AI27" i="52"/>
  <c r="K27" i="52" s="1"/>
  <c r="AE27" i="52"/>
  <c r="J27" i="52" s="1"/>
  <c r="AA27" i="52"/>
  <c r="I27" i="52" s="1"/>
  <c r="W27" i="52"/>
  <c r="AI26" i="52"/>
  <c r="AE26" i="52"/>
  <c r="AA26" i="52"/>
  <c r="I26" i="52" s="1"/>
  <c r="W26" i="52"/>
  <c r="H26" i="52" s="1"/>
  <c r="K26" i="52"/>
  <c r="J26" i="52"/>
  <c r="AI25" i="52"/>
  <c r="K25" i="52" s="1"/>
  <c r="AE25" i="52"/>
  <c r="AA25" i="52"/>
  <c r="I25" i="52" s="1"/>
  <c r="W25" i="52"/>
  <c r="J25" i="52"/>
  <c r="AI24" i="52"/>
  <c r="K24" i="52" s="1"/>
  <c r="AE24" i="52"/>
  <c r="AA24" i="52"/>
  <c r="I24" i="52" s="1"/>
  <c r="W24" i="52"/>
  <c r="J24" i="52"/>
  <c r="AI23" i="52"/>
  <c r="K23" i="52" s="1"/>
  <c r="AE23" i="52"/>
  <c r="J23" i="52" s="1"/>
  <c r="AA23" i="52"/>
  <c r="W23" i="52"/>
  <c r="H23" i="52" s="1"/>
  <c r="I23" i="52"/>
  <c r="AI22" i="52"/>
  <c r="AE22" i="52"/>
  <c r="J22" i="52" s="1"/>
  <c r="AA22" i="52"/>
  <c r="I22" i="52" s="1"/>
  <c r="W22" i="52"/>
  <c r="K22" i="52"/>
  <c r="AI21" i="52"/>
  <c r="K21" i="52" s="1"/>
  <c r="AE21" i="52"/>
  <c r="J21" i="52" s="1"/>
  <c r="AA21" i="52"/>
  <c r="I21" i="52" s="1"/>
  <c r="W21" i="52"/>
  <c r="H21" i="52" s="1"/>
  <c r="AI20" i="52"/>
  <c r="AE20" i="52"/>
  <c r="J20" i="52" s="1"/>
  <c r="AA20" i="52"/>
  <c r="I20" i="52" s="1"/>
  <c r="W20" i="52"/>
  <c r="K20" i="52"/>
  <c r="AI19" i="52"/>
  <c r="K19" i="52" s="1"/>
  <c r="AE19" i="52"/>
  <c r="AA19" i="52"/>
  <c r="I19" i="52" s="1"/>
  <c r="W19" i="52"/>
  <c r="J19" i="52"/>
  <c r="AI18" i="52"/>
  <c r="AE18" i="52"/>
  <c r="J18" i="52" s="1"/>
  <c r="AA18" i="52"/>
  <c r="I18" i="52" s="1"/>
  <c r="W18" i="52"/>
  <c r="K18" i="52"/>
  <c r="AI17" i="52"/>
  <c r="K17" i="52" s="1"/>
  <c r="AE17" i="52"/>
  <c r="J17" i="52" s="1"/>
  <c r="AA17" i="52"/>
  <c r="I17" i="52" s="1"/>
  <c r="W17" i="52"/>
  <c r="H17" i="52" s="1"/>
  <c r="AI16" i="52"/>
  <c r="AE16" i="52"/>
  <c r="AA16" i="52"/>
  <c r="I16" i="52" s="1"/>
  <c r="W16" i="52"/>
  <c r="AJ16" i="52" s="1"/>
  <c r="E16" i="52" s="1"/>
  <c r="K16" i="52"/>
  <c r="J16" i="52"/>
  <c r="AI15" i="52"/>
  <c r="K15" i="52" s="1"/>
  <c r="AE15" i="52"/>
  <c r="J15" i="52" s="1"/>
  <c r="AA15" i="52"/>
  <c r="I15" i="52" s="1"/>
  <c r="W15" i="52"/>
  <c r="AJ20" i="52" l="1"/>
  <c r="E20" i="52" s="1"/>
  <c r="AJ25" i="52"/>
  <c r="E25" i="52" s="1"/>
  <c r="H16" i="52"/>
  <c r="AJ19" i="52"/>
  <c r="E19" i="52" s="1"/>
  <c r="H20" i="52"/>
  <c r="AJ24" i="52"/>
  <c r="E24" i="52" s="1"/>
  <c r="H25" i="52"/>
  <c r="AJ28" i="52"/>
  <c r="E28" i="52" s="1"/>
  <c r="H29" i="52"/>
  <c r="AJ18" i="52"/>
  <c r="E18" i="52" s="1"/>
  <c r="H19" i="52"/>
  <c r="AJ22" i="52"/>
  <c r="E22" i="52" s="1"/>
  <c r="AJ23" i="52"/>
  <c r="E23" i="52" s="1"/>
  <c r="H24" i="52"/>
  <c r="AJ27" i="52"/>
  <c r="E27" i="52" s="1"/>
  <c r="H28" i="52"/>
  <c r="AJ15" i="52"/>
  <c r="E15" i="52" s="1"/>
  <c r="AJ17" i="52"/>
  <c r="E17" i="52" s="1"/>
  <c r="H18" i="52"/>
  <c r="AJ21" i="52"/>
  <c r="E21" i="52" s="1"/>
  <c r="H22" i="52"/>
  <c r="AJ26" i="52"/>
  <c r="E26" i="52" s="1"/>
  <c r="H27" i="52"/>
  <c r="H15" i="52"/>
  <c r="AI17" i="51"/>
  <c r="AE17" i="51"/>
  <c r="J17" i="51" s="1"/>
  <c r="AA17" i="51"/>
  <c r="I17" i="51" s="1"/>
  <c r="W17" i="51"/>
  <c r="H17" i="51" s="1"/>
  <c r="K17" i="51"/>
  <c r="AI16" i="51"/>
  <c r="AE16" i="51"/>
  <c r="J16" i="51" s="1"/>
  <c r="AA16" i="51"/>
  <c r="I16" i="51" s="1"/>
  <c r="W16" i="51"/>
  <c r="K16" i="51"/>
  <c r="H16" i="51"/>
  <c r="AI15" i="51"/>
  <c r="K15" i="51" s="1"/>
  <c r="AE15" i="51"/>
  <c r="J15" i="51" s="1"/>
  <c r="AA15" i="51"/>
  <c r="I15" i="51" s="1"/>
  <c r="W15" i="51"/>
  <c r="H15" i="51" s="1"/>
  <c r="AJ15" i="51" l="1"/>
  <c r="E15" i="51" s="1"/>
  <c r="AJ16" i="51"/>
  <c r="E16" i="51" s="1"/>
  <c r="AJ17" i="51"/>
  <c r="E17" i="51" s="1"/>
  <c r="AI18" i="48" l="1"/>
  <c r="AJ18" i="48" s="1"/>
  <c r="E18" i="48" s="1"/>
  <c r="AE18" i="48"/>
  <c r="AA18" i="48"/>
  <c r="I18" i="48" s="1"/>
  <c r="W18" i="48"/>
  <c r="H18" i="48" s="1"/>
  <c r="K18" i="48"/>
  <c r="J18" i="48"/>
  <c r="AI17" i="48"/>
  <c r="K17" i="48" s="1"/>
  <c r="AE17" i="48"/>
  <c r="J17" i="48" s="1"/>
  <c r="AA17" i="48"/>
  <c r="I17" i="48" s="1"/>
  <c r="W17" i="48"/>
  <c r="AI16" i="48"/>
  <c r="AJ16" i="48" s="1"/>
  <c r="E16" i="48" s="1"/>
  <c r="AE16" i="48"/>
  <c r="J16" i="48" s="1"/>
  <c r="AA16" i="48"/>
  <c r="I16" i="48" s="1"/>
  <c r="W16" i="48"/>
  <c r="H16" i="48" s="1"/>
  <c r="AI15" i="48"/>
  <c r="K15" i="48" s="1"/>
  <c r="AE15" i="48"/>
  <c r="J15" i="48" s="1"/>
  <c r="AA15" i="48"/>
  <c r="I15" i="48" s="1"/>
  <c r="W15" i="48"/>
  <c r="H15" i="48" s="1"/>
  <c r="AJ17" i="48" l="1"/>
  <c r="E17" i="48" s="1"/>
  <c r="AJ15" i="48"/>
  <c r="E15" i="48" s="1"/>
  <c r="H17" i="48"/>
  <c r="K16" i="48"/>
  <c r="AJ33" i="47" l="1"/>
  <c r="E33" i="47" s="1"/>
  <c r="AI33" i="47"/>
  <c r="AE33" i="47"/>
  <c r="AA33" i="47"/>
  <c r="I33" i="47" s="1"/>
  <c r="W33" i="47"/>
  <c r="K33" i="47"/>
  <c r="J33" i="47"/>
  <c r="H33" i="47"/>
  <c r="AI32" i="47"/>
  <c r="K32" i="47" s="1"/>
  <c r="AE32" i="47"/>
  <c r="J32" i="47" s="1"/>
  <c r="AA32" i="47"/>
  <c r="I32" i="47" s="1"/>
  <c r="W32" i="47"/>
  <c r="H32" i="47" s="1"/>
  <c r="AI31" i="47"/>
  <c r="K31" i="47" s="1"/>
  <c r="AE31" i="47"/>
  <c r="AA31" i="47"/>
  <c r="W31" i="47"/>
  <c r="J31" i="47"/>
  <c r="I31" i="47"/>
  <c r="H31" i="47"/>
  <c r="AI30" i="47"/>
  <c r="AJ30" i="47" s="1"/>
  <c r="E30" i="47" s="1"/>
  <c r="AE30" i="47"/>
  <c r="J30" i="47" s="1"/>
  <c r="AA30" i="47"/>
  <c r="I30" i="47" s="1"/>
  <c r="W30" i="47"/>
  <c r="H30" i="47" s="1"/>
  <c r="AI29" i="47"/>
  <c r="AJ29" i="47" s="1"/>
  <c r="E29" i="47" s="1"/>
  <c r="AE29" i="47"/>
  <c r="AA29" i="47"/>
  <c r="I29" i="47" s="1"/>
  <c r="W29" i="47"/>
  <c r="H29" i="47" s="1"/>
  <c r="J29" i="47"/>
  <c r="AI28" i="47"/>
  <c r="K28" i="47" s="1"/>
  <c r="AE28" i="47"/>
  <c r="J28" i="47" s="1"/>
  <c r="AA28" i="47"/>
  <c r="I28" i="47" s="1"/>
  <c r="W28" i="47"/>
  <c r="H28" i="47" s="1"/>
  <c r="AI27" i="47"/>
  <c r="K27" i="47" s="1"/>
  <c r="AE27" i="47"/>
  <c r="J27" i="47" s="1"/>
  <c r="AA27" i="47"/>
  <c r="I27" i="47" s="1"/>
  <c r="W27" i="47"/>
  <c r="H27" i="47" s="1"/>
  <c r="AI26" i="47"/>
  <c r="K26" i="47" s="1"/>
  <c r="AE26" i="47"/>
  <c r="J26" i="47" s="1"/>
  <c r="AA26" i="47"/>
  <c r="I26" i="47" s="1"/>
  <c r="W26" i="47"/>
  <c r="H26" i="47" s="1"/>
  <c r="AI25" i="47"/>
  <c r="K25" i="47" s="1"/>
  <c r="AE25" i="47"/>
  <c r="J25" i="47" s="1"/>
  <c r="AA25" i="47"/>
  <c r="I25" i="47" s="1"/>
  <c r="W25" i="47"/>
  <c r="H25" i="47" s="1"/>
  <c r="AI24" i="47"/>
  <c r="K24" i="47" s="1"/>
  <c r="AE24" i="47"/>
  <c r="AA24" i="47"/>
  <c r="W24" i="47"/>
  <c r="J24" i="47"/>
  <c r="I24" i="47"/>
  <c r="AI23" i="47"/>
  <c r="K23" i="47" s="1"/>
  <c r="AE23" i="47"/>
  <c r="J23" i="47" s="1"/>
  <c r="AA23" i="47"/>
  <c r="I23" i="47" s="1"/>
  <c r="W23" i="47"/>
  <c r="H23" i="47"/>
  <c r="AI22" i="47"/>
  <c r="K22" i="47" s="1"/>
  <c r="AE22" i="47"/>
  <c r="AA22" i="47"/>
  <c r="W22" i="47"/>
  <c r="H22" i="47" s="1"/>
  <c r="J22" i="47"/>
  <c r="I22" i="47"/>
  <c r="AI21" i="47"/>
  <c r="K21" i="47" s="1"/>
  <c r="AE21" i="47"/>
  <c r="AA21" i="47"/>
  <c r="I21" i="47" s="1"/>
  <c r="W21" i="47"/>
  <c r="H21" i="47" s="1"/>
  <c r="J21" i="47"/>
  <c r="AI20" i="47"/>
  <c r="K20" i="47" s="1"/>
  <c r="AE20" i="47"/>
  <c r="J20" i="47" s="1"/>
  <c r="AA20" i="47"/>
  <c r="W20" i="47"/>
  <c r="I20" i="47"/>
  <c r="AI19" i="47"/>
  <c r="K19" i="47" s="1"/>
  <c r="AE19" i="47"/>
  <c r="J19" i="47" s="1"/>
  <c r="AA19" i="47"/>
  <c r="I19" i="47" s="1"/>
  <c r="W19" i="47"/>
  <c r="H19" i="47" s="1"/>
  <c r="AI18" i="47"/>
  <c r="K18" i="47" s="1"/>
  <c r="AE18" i="47"/>
  <c r="J18" i="47" s="1"/>
  <c r="AA18" i="47"/>
  <c r="W18" i="47"/>
  <c r="H18" i="47" s="1"/>
  <c r="I18" i="47"/>
  <c r="AI17" i="47"/>
  <c r="K17" i="47" s="1"/>
  <c r="AE17" i="47"/>
  <c r="J17" i="47" s="1"/>
  <c r="AA17" i="47"/>
  <c r="I17" i="47" s="1"/>
  <c r="W17" i="47"/>
  <c r="H17" i="47" s="1"/>
  <c r="AI16" i="47"/>
  <c r="K16" i="47" s="1"/>
  <c r="AE16" i="47"/>
  <c r="J16" i="47" s="1"/>
  <c r="AA16" i="47"/>
  <c r="I16" i="47" s="1"/>
  <c r="W16" i="47"/>
  <c r="H16" i="47" s="1"/>
  <c r="AI15" i="47"/>
  <c r="K15" i="47" s="1"/>
  <c r="AE15" i="47"/>
  <c r="J15" i="47" s="1"/>
  <c r="AA15" i="47"/>
  <c r="I15" i="47" s="1"/>
  <c r="W15" i="47"/>
  <c r="H15" i="47"/>
  <c r="K30" i="47" l="1"/>
  <c r="K29" i="47"/>
  <c r="AJ20" i="47"/>
  <c r="E20" i="47" s="1"/>
  <c r="AJ24" i="47"/>
  <c r="E24" i="47" s="1"/>
  <c r="AJ21" i="47"/>
  <c r="E21" i="47" s="1"/>
  <c r="AJ23" i="47"/>
  <c r="E23" i="47" s="1"/>
  <c r="H24" i="47"/>
  <c r="AJ26" i="47"/>
  <c r="E26" i="47" s="1"/>
  <c r="AJ28" i="47"/>
  <c r="E28" i="47" s="1"/>
  <c r="AJ17" i="47"/>
  <c r="E17" i="47" s="1"/>
  <c r="AJ19" i="47"/>
  <c r="E19" i="47" s="1"/>
  <c r="H20" i="47"/>
  <c r="AJ22" i="47"/>
  <c r="E22" i="47" s="1"/>
  <c r="AJ25" i="47"/>
  <c r="E25" i="47" s="1"/>
  <c r="AJ27" i="47"/>
  <c r="E27" i="47" s="1"/>
  <c r="AJ15" i="47"/>
  <c r="E15" i="47" s="1"/>
  <c r="AJ16" i="47"/>
  <c r="E16" i="47" s="1"/>
  <c r="AJ31" i="47"/>
  <c r="E31" i="47" s="1"/>
  <c r="AJ32" i="47"/>
  <c r="E32" i="47" s="1"/>
  <c r="AJ18" i="47"/>
  <c r="E18" i="47" s="1"/>
  <c r="AI36" i="46"/>
  <c r="K36" i="46" s="1"/>
  <c r="AE36" i="46"/>
  <c r="J36" i="46" s="1"/>
  <c r="AA36" i="46"/>
  <c r="I36" i="46" s="1"/>
  <c r="W36" i="46"/>
  <c r="H36" i="46" s="1"/>
  <c r="AI35" i="46"/>
  <c r="K35" i="46" s="1"/>
  <c r="AE35" i="46"/>
  <c r="J35" i="46" s="1"/>
  <c r="AA35" i="46"/>
  <c r="I35" i="46" s="1"/>
  <c r="W35" i="46"/>
  <c r="H35" i="46" s="1"/>
  <c r="AI34" i="46"/>
  <c r="K34" i="46" s="1"/>
  <c r="AE34" i="46"/>
  <c r="J34" i="46" s="1"/>
  <c r="AA34" i="46"/>
  <c r="I34" i="46" s="1"/>
  <c r="W34" i="46"/>
  <c r="H34" i="46" s="1"/>
  <c r="AI33" i="46"/>
  <c r="K33" i="46" s="1"/>
  <c r="AE33" i="46"/>
  <c r="J33" i="46" s="1"/>
  <c r="AA33" i="46"/>
  <c r="I33" i="46" s="1"/>
  <c r="W33" i="46"/>
  <c r="H33" i="46" s="1"/>
  <c r="AI32" i="46"/>
  <c r="K32" i="46" s="1"/>
  <c r="AE32" i="46"/>
  <c r="J32" i="46" s="1"/>
  <c r="AA32" i="46"/>
  <c r="I32" i="46" s="1"/>
  <c r="W32" i="46"/>
  <c r="N32" i="46"/>
  <c r="N33" i="46" s="1"/>
  <c r="AI31" i="46"/>
  <c r="K31" i="46" s="1"/>
  <c r="AE31" i="46"/>
  <c r="J31" i="46" s="1"/>
  <c r="AA31" i="46"/>
  <c r="I31" i="46" s="1"/>
  <c r="W31" i="46"/>
  <c r="H31" i="46" s="1"/>
  <c r="AI30" i="46"/>
  <c r="K30" i="46" s="1"/>
  <c r="AE30" i="46"/>
  <c r="AA30" i="46"/>
  <c r="I30" i="46" s="1"/>
  <c r="W30" i="46"/>
  <c r="J30" i="46"/>
  <c r="H30" i="46"/>
  <c r="AI29" i="46"/>
  <c r="K29" i="46" s="1"/>
  <c r="AE29" i="46"/>
  <c r="J29" i="46" s="1"/>
  <c r="AA29" i="46"/>
  <c r="I29" i="46" s="1"/>
  <c r="W29" i="46"/>
  <c r="H29" i="46" s="1"/>
  <c r="AI28" i="46"/>
  <c r="AE28" i="46"/>
  <c r="J28" i="46" s="1"/>
  <c r="AA28" i="46"/>
  <c r="W28" i="46"/>
  <c r="H28" i="46" s="1"/>
  <c r="K28" i="46"/>
  <c r="I28" i="46"/>
  <c r="AI27" i="46"/>
  <c r="K27" i="46" s="1"/>
  <c r="AE27" i="46"/>
  <c r="AA27" i="46"/>
  <c r="I27" i="46" s="1"/>
  <c r="W27" i="46"/>
  <c r="J27" i="46"/>
  <c r="H27" i="46"/>
  <c r="AI26" i="46"/>
  <c r="K26" i="46" s="1"/>
  <c r="AE26" i="46"/>
  <c r="J26" i="46" s="1"/>
  <c r="AA26" i="46"/>
  <c r="I26" i="46" s="1"/>
  <c r="W26" i="46"/>
  <c r="H26" i="46" s="1"/>
  <c r="AI25" i="46"/>
  <c r="K25" i="46" s="1"/>
  <c r="AE25" i="46"/>
  <c r="J25" i="46" s="1"/>
  <c r="AA25" i="46"/>
  <c r="W25" i="46"/>
  <c r="H25" i="46" s="1"/>
  <c r="I25" i="46"/>
  <c r="AI24" i="46"/>
  <c r="K24" i="46" s="1"/>
  <c r="AE24" i="46"/>
  <c r="J24" i="46" s="1"/>
  <c r="AA24" i="46"/>
  <c r="W24" i="46"/>
  <c r="H24" i="46" s="1"/>
  <c r="I24" i="46"/>
  <c r="AI23" i="46"/>
  <c r="K23" i="46" s="1"/>
  <c r="AE23" i="46"/>
  <c r="AA23" i="46"/>
  <c r="W23" i="46"/>
  <c r="J23" i="46"/>
  <c r="I23" i="46"/>
  <c r="H23" i="46"/>
  <c r="AI22" i="46"/>
  <c r="K22" i="46" s="1"/>
  <c r="AE22" i="46"/>
  <c r="J22" i="46" s="1"/>
  <c r="AA22" i="46"/>
  <c r="I22" i="46" s="1"/>
  <c r="W22" i="46"/>
  <c r="H22" i="46" s="1"/>
  <c r="AI21" i="46"/>
  <c r="K21" i="46" s="1"/>
  <c r="AE21" i="46"/>
  <c r="J21" i="46" s="1"/>
  <c r="AA21" i="46"/>
  <c r="I21" i="46" s="1"/>
  <c r="W21" i="46"/>
  <c r="AI20" i="46"/>
  <c r="K20" i="46" s="1"/>
  <c r="AE20" i="46"/>
  <c r="J20" i="46" s="1"/>
  <c r="AA20" i="46"/>
  <c r="I20" i="46" s="1"/>
  <c r="W20" i="46"/>
  <c r="H20" i="46" s="1"/>
  <c r="AI19" i="46"/>
  <c r="K19" i="46" s="1"/>
  <c r="AE19" i="46"/>
  <c r="AA19" i="46"/>
  <c r="I19" i="46" s="1"/>
  <c r="W19" i="46"/>
  <c r="P19" i="46"/>
  <c r="P20" i="46" s="1"/>
  <c r="P21" i="46" s="1"/>
  <c r="P22" i="46" s="1"/>
  <c r="J19" i="46"/>
  <c r="AI18" i="46"/>
  <c r="AE18" i="46"/>
  <c r="J18" i="46" s="1"/>
  <c r="AA18" i="46"/>
  <c r="I18" i="46" s="1"/>
  <c r="W18" i="46"/>
  <c r="H18" i="46" s="1"/>
  <c r="K18" i="46"/>
  <c r="AI17" i="46"/>
  <c r="K17" i="46" s="1"/>
  <c r="AE17" i="46"/>
  <c r="J17" i="46" s="1"/>
  <c r="AA17" i="46"/>
  <c r="W17" i="46"/>
  <c r="I17" i="46"/>
  <c r="AI16" i="46"/>
  <c r="K16" i="46" s="1"/>
  <c r="AE16" i="46"/>
  <c r="AA16" i="46"/>
  <c r="I16" i="46" s="1"/>
  <c r="W16" i="46"/>
  <c r="H16" i="46" s="1"/>
  <c r="J16" i="46"/>
  <c r="AI15" i="46"/>
  <c r="K15" i="46" s="1"/>
  <c r="AE15" i="46"/>
  <c r="J15" i="46" s="1"/>
  <c r="AA15" i="46"/>
  <c r="I15" i="46" s="1"/>
  <c r="W15" i="46"/>
  <c r="H15" i="46" s="1"/>
  <c r="AJ19" i="46" l="1"/>
  <c r="E19" i="46" s="1"/>
  <c r="AJ21" i="46"/>
  <c r="E21" i="46" s="1"/>
  <c r="AJ32" i="46"/>
  <c r="E32" i="46" s="1"/>
  <c r="AJ17" i="46"/>
  <c r="E17" i="46" s="1"/>
  <c r="AJ15" i="46"/>
  <c r="E15" i="46" s="1"/>
  <c r="AJ16" i="46"/>
  <c r="E16" i="46" s="1"/>
  <c r="H17" i="46"/>
  <c r="AJ18" i="46"/>
  <c r="E18" i="46" s="1"/>
  <c r="H19" i="46"/>
  <c r="H21" i="46"/>
  <c r="AJ23" i="46"/>
  <c r="E23" i="46" s="1"/>
  <c r="AJ24" i="46"/>
  <c r="E24" i="46" s="1"/>
  <c r="AJ25" i="46"/>
  <c r="E25" i="46" s="1"/>
  <c r="AJ26" i="46"/>
  <c r="E26" i="46" s="1"/>
  <c r="AJ27" i="46"/>
  <c r="E27" i="46" s="1"/>
  <c r="AJ28" i="46"/>
  <c r="E28" i="46" s="1"/>
  <c r="AJ29" i="46"/>
  <c r="E29" i="46" s="1"/>
  <c r="AJ30" i="46"/>
  <c r="E30" i="46" s="1"/>
  <c r="AJ31" i="46"/>
  <c r="E31" i="46" s="1"/>
  <c r="H32" i="46"/>
  <c r="AJ36" i="46"/>
  <c r="E36" i="46" s="1"/>
  <c r="N35" i="46"/>
  <c r="N34" i="46"/>
  <c r="AJ22" i="46"/>
  <c r="E22" i="46" s="1"/>
  <c r="AJ33" i="46"/>
  <c r="E33" i="46" s="1"/>
  <c r="AJ34" i="46"/>
  <c r="E34" i="46" s="1"/>
  <c r="AJ20" i="46"/>
  <c r="E20" i="46" s="1"/>
  <c r="AJ35" i="46"/>
  <c r="E35" i="46" s="1"/>
  <c r="AI19" i="42" l="1"/>
  <c r="K19" i="42" s="1"/>
  <c r="AE19" i="42"/>
  <c r="J19" i="42" s="1"/>
  <c r="AA19" i="42"/>
  <c r="I19" i="42" s="1"/>
  <c r="W19" i="42"/>
  <c r="H19" i="42" s="1"/>
  <c r="AI18" i="42"/>
  <c r="K18" i="42" s="1"/>
  <c r="AE18" i="42"/>
  <c r="J18" i="42" s="1"/>
  <c r="AA18" i="42"/>
  <c r="W18" i="42"/>
  <c r="I18" i="42"/>
  <c r="H18" i="42"/>
  <c r="AI17" i="42"/>
  <c r="K17" i="42" s="1"/>
  <c r="AE17" i="42"/>
  <c r="J17" i="42" s="1"/>
  <c r="AA17" i="42"/>
  <c r="I17" i="42" s="1"/>
  <c r="W17" i="42"/>
  <c r="H17" i="42" s="1"/>
  <c r="AI16" i="42"/>
  <c r="K16" i="42" s="1"/>
  <c r="AE16" i="42"/>
  <c r="J16" i="42" s="1"/>
  <c r="AA16" i="42"/>
  <c r="W16" i="42"/>
  <c r="I16" i="42"/>
  <c r="H16" i="42"/>
  <c r="AI15" i="42"/>
  <c r="K15" i="42" s="1"/>
  <c r="AE15" i="42"/>
  <c r="J15" i="42" s="1"/>
  <c r="AA15" i="42"/>
  <c r="I15" i="42" s="1"/>
  <c r="W15" i="42"/>
  <c r="H15" i="42" s="1"/>
  <c r="AI20" i="41"/>
  <c r="AE20" i="41"/>
  <c r="J20" i="41" s="1"/>
  <c r="AA20" i="41"/>
  <c r="I20" i="41" s="1"/>
  <c r="W20" i="41"/>
  <c r="K20" i="41"/>
  <c r="H20" i="41"/>
  <c r="AI19" i="41"/>
  <c r="AE19" i="41"/>
  <c r="J19" i="41" s="1"/>
  <c r="AA19" i="41"/>
  <c r="I19" i="41" s="1"/>
  <c r="W19" i="41"/>
  <c r="H19" i="41" s="1"/>
  <c r="K19" i="41"/>
  <c r="AI18" i="41"/>
  <c r="K18" i="41" s="1"/>
  <c r="AE18" i="41"/>
  <c r="J18" i="41" s="1"/>
  <c r="AA18" i="41"/>
  <c r="I18" i="41" s="1"/>
  <c r="W18" i="41"/>
  <c r="H18" i="41"/>
  <c r="AI17" i="41"/>
  <c r="K17" i="41" s="1"/>
  <c r="AE17" i="41"/>
  <c r="J17" i="41" s="1"/>
  <c r="AA17" i="41"/>
  <c r="I17" i="41" s="1"/>
  <c r="W17" i="41"/>
  <c r="H17" i="41" s="1"/>
  <c r="AI16" i="41"/>
  <c r="K16" i="41" s="1"/>
  <c r="AE16" i="41"/>
  <c r="J16" i="41" s="1"/>
  <c r="AA16" i="41"/>
  <c r="I16" i="41" s="1"/>
  <c r="W16" i="41"/>
  <c r="H16" i="41" s="1"/>
  <c r="AI15" i="41"/>
  <c r="K15" i="41" s="1"/>
  <c r="AE15" i="41"/>
  <c r="J15" i="41" s="1"/>
  <c r="AA15" i="41"/>
  <c r="I15" i="41" s="1"/>
  <c r="W15" i="41"/>
  <c r="H15" i="41" s="1"/>
  <c r="AI18" i="40"/>
  <c r="K18" i="40" s="1"/>
  <c r="AE18" i="40"/>
  <c r="J18" i="40" s="1"/>
  <c r="AA18" i="40"/>
  <c r="I18" i="40" s="1"/>
  <c r="W18" i="40"/>
  <c r="H18" i="40"/>
  <c r="AI17" i="40"/>
  <c r="K17" i="40" s="1"/>
  <c r="AE17" i="40"/>
  <c r="AA17" i="40"/>
  <c r="I17" i="40" s="1"/>
  <c r="W17" i="40"/>
  <c r="J17" i="40"/>
  <c r="AI16" i="40"/>
  <c r="AE16" i="40"/>
  <c r="AA16" i="40"/>
  <c r="I16" i="40" s="1"/>
  <c r="W16" i="40"/>
  <c r="K16" i="40"/>
  <c r="J16" i="40"/>
  <c r="H16" i="40"/>
  <c r="AI15" i="40"/>
  <c r="K15" i="40" s="1"/>
  <c r="AE15" i="40"/>
  <c r="J15" i="40" s="1"/>
  <c r="AA15" i="40"/>
  <c r="I15" i="40" s="1"/>
  <c r="W15" i="40"/>
  <c r="AJ15" i="40" s="1"/>
  <c r="E15" i="40" s="1"/>
  <c r="AJ17" i="40" l="1"/>
  <c r="E17" i="40" s="1"/>
  <c r="AJ16" i="40"/>
  <c r="E16" i="40" s="1"/>
  <c r="H15" i="40"/>
  <c r="AJ15" i="41"/>
  <c r="E15" i="41" s="1"/>
  <c r="AJ16" i="41"/>
  <c r="E16" i="41" s="1"/>
  <c r="AJ17" i="41"/>
  <c r="E17" i="41" s="1"/>
  <c r="AJ18" i="41"/>
  <c r="E18" i="41" s="1"/>
  <c r="AJ19" i="41"/>
  <c r="E19" i="41" s="1"/>
  <c r="AJ20" i="41"/>
  <c r="E20" i="41" s="1"/>
  <c r="AJ15" i="42"/>
  <c r="E15" i="42" s="1"/>
  <c r="AJ16" i="42"/>
  <c r="E16" i="42" s="1"/>
  <c r="AJ17" i="42"/>
  <c r="E17" i="42" s="1"/>
  <c r="AJ18" i="42"/>
  <c r="E18" i="42" s="1"/>
  <c r="AJ19" i="42"/>
  <c r="E19" i="42" s="1"/>
  <c r="H17" i="40"/>
  <c r="AJ18" i="40"/>
  <c r="E18" i="40" s="1"/>
</calcChain>
</file>

<file path=xl/sharedStrings.xml><?xml version="1.0" encoding="utf-8"?>
<sst xmlns="http://schemas.openxmlformats.org/spreadsheetml/2006/main" count="2370" uniqueCount="896">
  <si>
    <t>Instituto de Estabilización de Precios</t>
  </si>
  <si>
    <t>Dpto. de Planificación y Desarrollo</t>
  </si>
  <si>
    <t>Creado mediante la Ley 526 del 11 de diciembre 1969.</t>
  </si>
  <si>
    <t xml:space="preserve">Dirección Ejecutiva
---------------------------------------------------------------------------------------------------------------------------------------------------------------------------------------------------------------------------------------------------------------------------------------
 </t>
  </si>
  <si>
    <t>PROPÓSITOS DEL INESPRE</t>
  </si>
  <si>
    <t xml:space="preserve">INSTITUTO DE ESTABILIZACIÓN DE PRECIOS </t>
  </si>
  <si>
    <r>
      <t xml:space="preserve">Ing. Iván Hernández Guzmán
</t>
    </r>
    <r>
      <rPr>
        <sz val="11"/>
        <color indexed="8"/>
        <rFont val="Times New Roman"/>
        <family val="1"/>
      </rPr>
      <t>Director Ejecutivo</t>
    </r>
  </si>
  <si>
    <r>
      <t xml:space="preserve">Lic. Eudy Collado
</t>
    </r>
    <r>
      <rPr>
        <sz val="11"/>
        <color indexed="8"/>
        <rFont val="Times New Roman"/>
        <family val="1"/>
      </rPr>
      <t>Sub-Director Ejecutivo</t>
    </r>
  </si>
  <si>
    <r>
      <t xml:space="preserve">Lic. Lino Fulgencio
</t>
    </r>
    <r>
      <rPr>
        <sz val="11"/>
        <color indexed="8"/>
        <rFont val="Times New Roman"/>
        <family val="1"/>
      </rPr>
      <t xml:space="preserve">Sub-Director </t>
    </r>
  </si>
  <si>
    <r>
      <t xml:space="preserve">Ing. Luis Federico De Jesús Saviñón
</t>
    </r>
    <r>
      <rPr>
        <sz val="11"/>
        <color indexed="8"/>
        <rFont val="Times New Roman"/>
        <family val="1"/>
      </rPr>
      <t>Director de Agropecuaria, Normas y Tecnología Alimentaria</t>
    </r>
  </si>
  <si>
    <r>
      <t xml:space="preserve">Lic. Huáscar Prestol
</t>
    </r>
    <r>
      <rPr>
        <sz val="11"/>
        <color indexed="8"/>
        <rFont val="Times New Roman"/>
        <family val="1"/>
      </rPr>
      <t>Director de Recursos Humanos</t>
    </r>
  </si>
  <si>
    <r>
      <t xml:space="preserve">Lic. Gustavo Valdez
</t>
    </r>
    <r>
      <rPr>
        <sz val="11"/>
        <color indexed="8"/>
        <rFont val="Times New Roman"/>
        <family val="1"/>
      </rPr>
      <t>Consultor Jurídico</t>
    </r>
  </si>
  <si>
    <r>
      <t xml:space="preserve">Equipo Técnico
</t>
    </r>
    <r>
      <rPr>
        <sz val="14"/>
        <color indexed="8"/>
        <rFont val="Times New Roman"/>
        <family val="1"/>
      </rPr>
      <t>-----------------------------------------------------------------------------------------------------------------------------------------------------------------------------------------------------------------------------------------------</t>
    </r>
  </si>
  <si>
    <r>
      <t>Ing. Erick Sánchez</t>
    </r>
    <r>
      <rPr>
        <sz val="11"/>
        <color indexed="8"/>
        <rFont val="Times New Roman"/>
        <family val="1"/>
      </rPr>
      <t xml:space="preserve"> 
Analista</t>
    </r>
  </si>
  <si>
    <r>
      <t xml:space="preserve">                                                 Misión
</t>
    </r>
    <r>
      <rPr>
        <sz val="12"/>
        <color indexed="8"/>
        <rFont val="Times New Roman"/>
        <family val="1"/>
      </rPr>
      <t xml:space="preserve">"Contribuir al desarrollo agropecuario a través de acciones y programas orientados a la eficacia, rentabilidad y competitividad de los productores, mediante una comercialización justa y organizada, que garantice el acceso a alimentos de calidad para todos los consumidores". </t>
    </r>
  </si>
  <si>
    <r>
      <t xml:space="preserve">                                                Visión
</t>
    </r>
    <r>
      <rPr>
        <sz val="12"/>
        <color indexed="8"/>
        <rFont val="Times New Roman"/>
        <family val="1"/>
      </rPr>
      <t xml:space="preserve">"Una República Dominicana con garantía de seguridad alimentaria, siendo como institución, parte de un sistema colaborativo entre instancias públicas y privadas del sector agropecuario".  </t>
    </r>
  </si>
  <si>
    <r>
      <t xml:space="preserve">Lic. Benigno Encarnación
</t>
    </r>
    <r>
      <rPr>
        <sz val="11"/>
        <color indexed="8"/>
        <rFont val="Times New Roman"/>
        <family val="1"/>
      </rPr>
      <t>Sub-Director Ejecutivo</t>
    </r>
  </si>
  <si>
    <r>
      <t xml:space="preserve">Ing. Manuel López
</t>
    </r>
    <r>
      <rPr>
        <sz val="11"/>
        <color indexed="8"/>
        <rFont val="Times New Roman"/>
        <family val="1"/>
      </rPr>
      <t>Encargado Dpto. de Tecnologías de la Información y Comunicación</t>
    </r>
  </si>
  <si>
    <r>
      <t xml:space="preserve">Lic. Víctor Peralta
</t>
    </r>
    <r>
      <rPr>
        <sz val="11"/>
        <color indexed="8"/>
        <rFont val="Times New Roman"/>
        <family val="1"/>
      </rPr>
      <t>Director Administrativo Financiero</t>
    </r>
  </si>
  <si>
    <r>
      <t xml:space="preserve">Coronel Manolo Ciriaco
</t>
    </r>
    <r>
      <rPr>
        <sz val="11"/>
        <color indexed="8"/>
        <rFont val="Times New Roman"/>
        <family val="1"/>
      </rPr>
      <t>Encargado Dpto. de Seguridad Militar</t>
    </r>
  </si>
  <si>
    <r>
      <t xml:space="preserve">Ing. Osvaldo Erazo
</t>
    </r>
    <r>
      <rPr>
        <sz val="11"/>
        <color indexed="8"/>
        <rFont val="Times New Roman"/>
        <family val="1"/>
      </rPr>
      <t>Encargado Dpto. de Planificación y Desarrollo</t>
    </r>
  </si>
  <si>
    <r>
      <t xml:space="preserve">Lic. Paúl Pimentel Blanco
</t>
    </r>
    <r>
      <rPr>
        <sz val="11"/>
        <color indexed="8"/>
        <rFont val="Times New Roman"/>
        <family val="1"/>
      </rPr>
      <t>Encargado Dpto. de Comunicaciones</t>
    </r>
  </si>
  <si>
    <r>
      <t xml:space="preserve">Lic. Delio Luna
</t>
    </r>
    <r>
      <rPr>
        <sz val="11"/>
        <color indexed="8"/>
        <rFont val="Times New Roman"/>
        <family val="1"/>
      </rPr>
      <t xml:space="preserve">Director de Abastecimiento, Distribución y Logística </t>
    </r>
  </si>
  <si>
    <r>
      <t xml:space="preserve">Lic. Euclides Segura Morillo
</t>
    </r>
    <r>
      <rPr>
        <sz val="11"/>
        <color indexed="8"/>
        <rFont val="Times New Roman"/>
        <family val="1"/>
      </rPr>
      <t>Encargado Dpto. de Normas, Sistemas, Supervisión y Seguimiento</t>
    </r>
  </si>
  <si>
    <r>
      <t>Lic. María Esther Brens</t>
    </r>
    <r>
      <rPr>
        <sz val="11"/>
        <color indexed="8"/>
        <rFont val="Times New Roman"/>
        <family val="1"/>
      </rPr>
      <t xml:space="preserve">	
Coordinadora de Planificación y Desarrollo</t>
    </r>
  </si>
  <si>
    <r>
      <rPr>
        <b/>
        <sz val="11"/>
        <color indexed="8"/>
        <rFont val="Times New Roman"/>
        <family val="1"/>
      </rPr>
      <t>Lic. Reynis Doñé</t>
    </r>
    <r>
      <rPr>
        <sz val="11"/>
        <color indexed="8"/>
        <rFont val="Times New Roman"/>
        <family val="1"/>
      </rPr>
      <t> 
Encargada División de Desarrollo Institucional y Calidad en la Gestión</t>
    </r>
  </si>
  <si>
    <t>Contenido</t>
  </si>
  <si>
    <t>Áreas Institucionales</t>
  </si>
  <si>
    <r>
      <t xml:space="preserve">Lic. Obispo de los Santos
</t>
    </r>
    <r>
      <rPr>
        <sz val="11"/>
        <color indexed="8"/>
        <rFont val="Times New Roman"/>
        <family val="1"/>
      </rPr>
      <t xml:space="preserve">Sub-Director </t>
    </r>
  </si>
  <si>
    <r>
      <t xml:space="preserve">Lic. Frank Hamlet Díaz
</t>
    </r>
    <r>
      <rPr>
        <sz val="11"/>
        <color indexed="8"/>
        <rFont val="Times New Roman"/>
        <family val="1"/>
      </rPr>
      <t>Encargado División de Cooperación Internacional</t>
    </r>
  </si>
  <si>
    <r>
      <t xml:space="preserve">                               Breve Historia Institucional
</t>
    </r>
    <r>
      <rPr>
        <sz val="12"/>
        <color indexed="8"/>
        <rFont val="Times New Roman"/>
        <family val="1"/>
      </rPr>
      <t>El Instituto de Estabilización de Precios (INESPRE) fue creado mediante la Ley No.526 del 11 de diciembre del año 1969, teniendo su sede en Santo Domingo, capital de la República Dominicana. Este organismo es una institución de carácter autónomo y con patrimonio propio, e investido de personalidad jurídica, con todos los atributos inherentes a esta condición.</t>
    </r>
  </si>
  <si>
    <r>
      <t xml:space="preserve">Valores, Enunciados y Explicativos
</t>
    </r>
    <r>
      <rPr>
        <b/>
        <u/>
        <sz val="12"/>
        <color indexed="8"/>
        <rFont val="Times New Roman"/>
        <family val="1"/>
      </rPr>
      <t xml:space="preserve">Transparencia
</t>
    </r>
    <r>
      <rPr>
        <sz val="12"/>
        <color indexed="8"/>
        <rFont val="Times New Roman"/>
        <family val="1"/>
      </rPr>
      <t xml:space="preserve">Ejercemos una gestión pública desde la apertura y el respeto, hasta garantizar el acceso a nuestra información como insumo y aporte a decisiones que apoyen nuestra misión y las del Estado. Nuestras acciones están basadas en mantener una relación honesta y responsable con los dominicanos y las dominicanas.
</t>
    </r>
    <r>
      <rPr>
        <b/>
        <u/>
        <sz val="12"/>
        <color indexed="8"/>
        <rFont val="Times New Roman"/>
        <family val="1"/>
      </rPr>
      <t xml:space="preserve">Innovación
</t>
    </r>
    <r>
      <rPr>
        <sz val="12"/>
        <color indexed="8"/>
        <rFont val="Times New Roman"/>
        <family val="1"/>
      </rPr>
      <t xml:space="preserve">Estamos abiertos a las nuevas ideas, conceptos, técnicas y tecnologías, con la firme convicción de ser eficientes en el incremento sostenido de la productividad agropecuaria de la República Dominicana. 
</t>
    </r>
    <r>
      <rPr>
        <b/>
        <u/>
        <sz val="12"/>
        <color indexed="8"/>
        <rFont val="Times New Roman"/>
        <family val="1"/>
      </rPr>
      <t xml:space="preserve">Conocimiento
</t>
    </r>
    <r>
      <rPr>
        <sz val="12"/>
        <color indexed="8"/>
        <rFont val="Times New Roman"/>
        <family val="1"/>
      </rPr>
      <t xml:space="preserve">Creemos en el conocimiento como fundamento del trabajo bien hecho y como base del crecimiento de nuestros recursos.
</t>
    </r>
    <r>
      <rPr>
        <b/>
        <u/>
        <sz val="12"/>
        <color indexed="8"/>
        <rFont val="Times New Roman"/>
        <family val="1"/>
      </rPr>
      <t xml:space="preserve">Calidad e Inocuidad
</t>
    </r>
    <r>
      <rPr>
        <sz val="12"/>
        <color indexed="8"/>
        <rFont val="Times New Roman"/>
        <family val="1"/>
      </rPr>
      <t xml:space="preserve">Valoramos y construimos nuestro hacer en base a la calidad, definida como la capacidad de cumplir con los requisitos de nuestros clientes: Productores, consumidores, entidades estatales y privadas. Trabajamos para que al consumidor final le lleguen productos sanos y bien tratados en su producción, almacenamiento y distribución.
</t>
    </r>
    <r>
      <rPr>
        <b/>
        <u/>
        <sz val="12"/>
        <color indexed="8"/>
        <rFont val="Times New Roman"/>
        <family val="1"/>
      </rPr>
      <t xml:space="preserve">Apego al Servicio
</t>
    </r>
    <r>
      <rPr>
        <sz val="12"/>
        <color indexed="8"/>
        <rFont val="Times New Roman"/>
        <family val="1"/>
      </rPr>
      <t>Creemos fielmente que nuestra gestión es trascendente. La Institución está llamada a servir, a apoyar el resultado eficiente, el desarrollo de las personas y a ser empáticos desde la mirada del productor, del consumidor y de todas las instituciones estatales y privadas que impactan nuestro propósito. Somos una institución al servicio de la Sociedad dominicana.</t>
    </r>
    <r>
      <rPr>
        <b/>
        <sz val="12"/>
        <color indexed="8"/>
        <rFont val="Times New Roman"/>
        <family val="1"/>
      </rPr>
      <t xml:space="preserve">
</t>
    </r>
  </si>
  <si>
    <t>Matriz del Plan Operativo Anual (POA) 2023, INESPRE</t>
  </si>
  <si>
    <r>
      <t xml:space="preserve">Lic. Karina Muñoz
</t>
    </r>
    <r>
      <rPr>
        <sz val="11"/>
        <color indexed="8"/>
        <rFont val="Times New Roman"/>
        <family val="1"/>
      </rPr>
      <t>Encargada de Oficina de Libre Acceso a la Información</t>
    </r>
  </si>
  <si>
    <r>
      <t xml:space="preserve">Lic. Albania Díaz
</t>
    </r>
    <r>
      <rPr>
        <sz val="11"/>
        <color indexed="8"/>
        <rFont val="Times New Roman"/>
        <family val="1"/>
      </rPr>
      <t>Encargada División de Formulación, Monitoreo y Evaluación de PPP</t>
    </r>
  </si>
  <si>
    <r>
      <t>Lic. Ibelka Curiel</t>
    </r>
    <r>
      <rPr>
        <sz val="11"/>
        <color indexed="8"/>
        <rFont val="Times New Roman"/>
        <family val="1"/>
      </rPr>
      <t xml:space="preserve">
Analista </t>
    </r>
  </si>
  <si>
    <t>Instituto de Estabilización de Precios (INESPRE)</t>
  </si>
  <si>
    <r>
      <t xml:space="preserve">MISIÓN:
</t>
    </r>
    <r>
      <rPr>
        <b/>
        <i/>
        <sz val="16"/>
        <color rgb="FF000000"/>
        <rFont val="Calibri"/>
        <family val="2"/>
      </rPr>
      <t xml:space="preserve">"Contribuir al desarrollo agropecuario a través de acciones y programas orientados a la eficacia, rentabilidad y competitividad de los productores, mediante una comercialización justa y organizada, que garantice el acceso a alimentos de calidad para todos los consumidores". </t>
    </r>
  </si>
  <si>
    <r>
      <t xml:space="preserve">VISIÓN:
</t>
    </r>
    <r>
      <rPr>
        <b/>
        <i/>
        <sz val="16"/>
        <color rgb="FF000000"/>
        <rFont val="Calibri"/>
        <family val="2"/>
      </rPr>
      <t>"Una República Dominicana con garantía de seguridad alimentaria, siendo como institución, parte de un sistema colaborativo entre instancias públicas y privadas del sector agropecuario".</t>
    </r>
  </si>
  <si>
    <r>
      <t xml:space="preserve">VALORES:
</t>
    </r>
    <r>
      <rPr>
        <b/>
        <i/>
        <sz val="16"/>
        <color rgb="FF000000"/>
        <rFont val="Calibri"/>
        <family val="2"/>
      </rPr>
      <t>●Transparencia
●Innovación
●Conocimiento
●Calidad e Inocuidad
●Apego al Servicio</t>
    </r>
    <r>
      <rPr>
        <b/>
        <i/>
        <sz val="14"/>
        <color rgb="FF000000"/>
        <rFont val="Calibri"/>
        <family val="2"/>
      </rPr>
      <t xml:space="preserve">
</t>
    </r>
    <r>
      <rPr>
        <b/>
        <sz val="20"/>
        <color rgb="FF000000"/>
        <rFont val="Calibri"/>
        <family val="2"/>
      </rPr>
      <t xml:space="preserve">
</t>
    </r>
  </si>
  <si>
    <t>Plan Operativo Anual (POA) 2023</t>
  </si>
  <si>
    <t>Eje de la Estrategia Nacional de Desarrollo 2030: Eje 3, Una economía territorial y sectorialmente integrada, innovadora, diversificada, plural, orientada a la calidad y ambientalmente sostenible, que crea y desconcentra la riqueza, genera crecimiento alto y sostenido con equidad y empleo digno, y que aprovecha y potencia las oportunidades del mercado local y se inserta de forma competitiva en la economía global.</t>
  </si>
  <si>
    <t>Cronograma de programación mensual</t>
  </si>
  <si>
    <t>RESULTADOS ESPERADOS</t>
  </si>
  <si>
    <t>PRODUCTO</t>
  </si>
  <si>
    <t>ACTIVIDAD</t>
  </si>
  <si>
    <t>PROGRAMACIÓN TRIMESTRAL</t>
  </si>
  <si>
    <t>PRESUPUESTO</t>
  </si>
  <si>
    <t>ÁREA RESPONSABLE</t>
  </si>
  <si>
    <t>ÁREA DE APOYO</t>
  </si>
  <si>
    <t>MEDIO VERIFICACIÓN</t>
  </si>
  <si>
    <t>OBSERVACIONES</t>
  </si>
  <si>
    <t>Trimestre 1</t>
  </si>
  <si>
    <t>Trimestre 2</t>
  </si>
  <si>
    <t>Trimestre 3</t>
  </si>
  <si>
    <t>Trimestre 4</t>
  </si>
  <si>
    <t>Total Anual</t>
  </si>
  <si>
    <t>DESCRIPCIÓN</t>
  </si>
  <si>
    <t>INDICADOR
PRODUCCIÓN</t>
  </si>
  <si>
    <t>TIPO DE INDICADOR</t>
  </si>
  <si>
    <t>META</t>
  </si>
  <si>
    <t>PRIORIDAD</t>
  </si>
  <si>
    <t>TRIMESTRE 1</t>
  </si>
  <si>
    <t>TRIMESTRE 2</t>
  </si>
  <si>
    <t>TRIMESTRE 3</t>
  </si>
  <si>
    <t>TRIMESTRE 4</t>
  </si>
  <si>
    <t>Enero</t>
  </si>
  <si>
    <t>Febrero</t>
  </si>
  <si>
    <t>Marzo</t>
  </si>
  <si>
    <t>Total T1</t>
  </si>
  <si>
    <t>Abril</t>
  </si>
  <si>
    <t>Mayo</t>
  </si>
  <si>
    <t>Junio</t>
  </si>
  <si>
    <t>Total T2</t>
  </si>
  <si>
    <t>Julio</t>
  </si>
  <si>
    <t>Agosto</t>
  </si>
  <si>
    <t>Septiembre</t>
  </si>
  <si>
    <t>Total T3</t>
  </si>
  <si>
    <t>Octubre</t>
  </si>
  <si>
    <t>Noviembre</t>
  </si>
  <si>
    <t>Diciembre</t>
  </si>
  <si>
    <t>Total T4</t>
  </si>
  <si>
    <t>Nombre del área: Departamento de Comunicaciones.</t>
  </si>
  <si>
    <t>Eje Estratégico del PEI: 2. Organización interna y aumento de la capacidad institucional.</t>
  </si>
  <si>
    <t>Nombre del área: Departamento Normas, Sistemas, Supervisión y Seguimiento.</t>
  </si>
  <si>
    <t>Nombre del área: Departamento de Planificación y Desarrollo.</t>
  </si>
  <si>
    <t>Nombre del área: Departamento de Seguridad Militar.</t>
  </si>
  <si>
    <t>Eje Estratégico del PEI: 1. Establecimiento de esquemas de comercialización eficiente de productos agropecuarios.</t>
  </si>
  <si>
    <t>Nombre del área: Departamento de Tecnologías de la Información y Comunicación.</t>
  </si>
  <si>
    <t>Nombre del área: Departamento Jurídico.</t>
  </si>
  <si>
    <t>Nombre del área: Dirección Administrativa Financiera.</t>
  </si>
  <si>
    <t>Nombre del área: Dirección Agropecuaria, Normas y Tecnología Alimentaria.</t>
  </si>
  <si>
    <t>Nombre del área: Dirección de Abastecimiento, Distribución y Logística.</t>
  </si>
  <si>
    <t>Nombre del área: Dirección de Gestión de Programas.</t>
  </si>
  <si>
    <t>Nombre del área: Dirección de Recursos Humanos.</t>
  </si>
  <si>
    <t>Nombre del área: Dirección Ejecutiva.</t>
  </si>
  <si>
    <t>Nombre del área: Oficina de Libre Acceso a la Información.</t>
  </si>
  <si>
    <t>Cobertura de Actividades.</t>
  </si>
  <si>
    <t>No. de coberturas de actividades.</t>
  </si>
  <si>
    <t xml:space="preserve">Difundir informaciones institucionales y mantener un buen posicionamiento de la imagen de la Institución. </t>
  </si>
  <si>
    <t>Actualización del Portal Institucional.</t>
  </si>
  <si>
    <t>No. de publicaciones en el portal institucional.</t>
  </si>
  <si>
    <t>Publicaciones en Redes Sociales.</t>
  </si>
  <si>
    <t>No. de publicaciones en redes sociales.</t>
  </si>
  <si>
    <t>Elaboración de la Revista Institucional.</t>
  </si>
  <si>
    <t>No. de revistas elaboradas.</t>
  </si>
  <si>
    <t>Elaboración de Cápsula Informativa.</t>
  </si>
  <si>
    <t>No. de cápsulas informativas.</t>
  </si>
  <si>
    <t>Difusión de Informaciones Institucionales a Medios de Comunicación.</t>
  </si>
  <si>
    <t>Colocación de Publicidad Institucional.</t>
  </si>
  <si>
    <t>No. de contratos de publicidad realizados.</t>
  </si>
  <si>
    <t>Creación y difusión de Campañas Especiales.</t>
  </si>
  <si>
    <t>No. de campañas especiales.</t>
  </si>
  <si>
    <t>No. de visitas del Director Ejecutivo a medios de comunicación.</t>
  </si>
  <si>
    <t>Difundir informaciones institucionales a nuestro público interno y externo.</t>
  </si>
  <si>
    <t>Actualización del Mural Institucional.</t>
  </si>
  <si>
    <t>No. de actualizaciones del mural institucional.</t>
  </si>
  <si>
    <t>Informar a nuestros directores y encargados de las noticias del sector Agropecuario Nacional y otras de interés.</t>
  </si>
  <si>
    <t>No. de síntesis diarias de información.</t>
  </si>
  <si>
    <t xml:space="preserve">Promocionar los programas institucionales, puntos de ventas, productos disponibles, precios y  ofertas. </t>
  </si>
  <si>
    <t>Promoción de Programas Institucionales.</t>
  </si>
  <si>
    <t>No. de promociones creadas.</t>
  </si>
  <si>
    <t>Medir los resultados obtenidos a través de la difusión de la información.</t>
  </si>
  <si>
    <t>Monitoreo de las Publicaciones.</t>
  </si>
  <si>
    <t>No. de monitoreos de publicaciones.</t>
  </si>
  <si>
    <t>Medir el posicionamiento de la marca del INESPRE.</t>
  </si>
  <si>
    <t>Encuesta de
posicionamiento de la
marca INESPRE.</t>
  </si>
  <si>
    <t>% de aceptación de
la ciudadanía.</t>
  </si>
  <si>
    <t>Unidad</t>
  </si>
  <si>
    <t>Porcentaje</t>
  </si>
  <si>
    <t>A</t>
  </si>
  <si>
    <t>B</t>
  </si>
  <si>
    <t xml:space="preserve">1 - Agendar actividad.
2 - Realizar fotos, videos y notas de prensa del evento.
3 - Llevar a cabo la edición y corrección del material.
4 - Enviar a los grupos de chat del Departamento de Comunicaciones.
5 - Publicar en medios internos y externos. </t>
  </si>
  <si>
    <t>1 - Crear y seleccionar contenido.
2 - Publicar notas, fotos, videos u otros documentos.
3 - Monitorear el Portal.</t>
  </si>
  <si>
    <t xml:space="preserve">1 - Recopilar Información.
2 - Crear contenido.
3 - Publicar el contenido.
4 - Monitorear impacto. </t>
  </si>
  <si>
    <t>1 - Recolección de información.
2 - Edición del contenido textual.
3 - Definición del orden del contenido de la revista.
4 - Selección de fotos que se publicarán en la revista.
5 - Envío del contenido para fines de diagramación.
6 - Revisión de la revista para fines de difusión en medios internos y externos.
7 - Impresión de la revista.</t>
  </si>
  <si>
    <t xml:space="preserve">1 - Selección de información.
2 - Preparación del contenido a publicar.
3 - Edición del video de la cápsula.
4 - Revisión final de la cápsula.
5 - Publicación de la cápsula. </t>
  </si>
  <si>
    <t xml:space="preserve">1 - Seleccionar información.
2 - Redacción de nota de prensa.
3 - Selección de fotos o videos a enviar.
4 - Envío a medios de comunicación.
5 - Realizar gestiones de publicación.
6 - Monitoreo de publicaciones.
7 - Recopilación y archivo de publicaciones.  </t>
  </si>
  <si>
    <t xml:space="preserve">1 - Selección del medio.
2 - Elaboración de publicidad.
3 - Aprobación.
4 - Definición del tiempo de colocación.
5 - Elaboración de un contrato.
6 - Colocación de publicidad. 
7 - Supervisión del servicio.  </t>
  </si>
  <si>
    <t xml:space="preserve">1 - Definir tema y fecha de la campaña.
2 - Generación del contenido.
3 - Creación y diseño de la campaña.
4 - Producción y edición de contenido audiovisual.
5 - Búsqueda de aprobación.
6 - Publicación de la campaña.
7 - Medición del alcance.
8 - Colocación en medios en caso de ser necesario. </t>
  </si>
  <si>
    <t>1 - Coordinar encuentros con periodistas, líderes de opinión y otros miembros de los medios de comunicación.
2 - Gestionar entrevistas.
3 - Acompañamiento del equipo de Comunicaciones.
4 - Suministro de datos e insumos requeridos por los medios.
5 - Realización de fotos y videos.
6 - Búsqueda de evidencias del encuentro.
7 - Archivo del material.</t>
  </si>
  <si>
    <t xml:space="preserve">1 - Seleccionar contenido.
2 - Realizar lista del contenido.
3 - Publicar el contenido en el mural.
4 - Verificar el contenido en el mural.  </t>
  </si>
  <si>
    <t>1 - Búsqueda de información o programación diaria de programas institucionales.
2 - Elaboración del diseño.
3 - Publicación en medios internos o externos.
4 - Verificación del impacto.</t>
  </si>
  <si>
    <t xml:space="preserve">1 - Selección de nota de prensa o tema a monitorear.
2 - Realización de monitoreo de publicaciones en medios comunicación y redes sociales.
3 - Realización de un Informe de Monitoreo.
4 - Entrega del informe al Director Ejecutivo.
5 - Archivar el informe. </t>
  </si>
  <si>
    <t>1 - Definir los temas a encuestar.
2 - Elaborar las preguntas de las encuestas.
3 - Definir el público objetivo.
4 - Establecer las vías y herramientas a través de las cuales se realizará la misma.
5 - Procesar la información.
6 - Realizar un informe final.</t>
  </si>
  <si>
    <t>1 - Invitación al evento.
2 - Notas de prensa, videos y fotos realizadas de la actividad.
3,4 - Material enviado por el chat del Departamento de Comunicaciones para fines de publicación.
5 - Publicación en medios internos como el portal institucional, los murales institucionales, las redes sociales, la revista institucional o en medios externos de comunicación.</t>
  </si>
  <si>
    <t>1,2,3 - Enlaces del Portal Institucional.</t>
  </si>
  <si>
    <t>-</t>
  </si>
  <si>
    <t xml:space="preserve">1 - Material necesario para la creación del contenido.
2,3 - Publicación del contenido en redes sociales.
4 - Revisión de los indicadores de las redes sociales. </t>
  </si>
  <si>
    <t xml:space="preserve">1 - Información recolectada para la revista.
2,3,4,5 - Contenido editado para fines de diagramación.
6 - Revista Institucional en PDF difundida en diferentes medios.
7 - Versión impresa de la Revista Institucional. </t>
  </si>
  <si>
    <t xml:space="preserve">1 - Contenido recolectado para la cápsula.
2,3,4 - Cápsula informativa editada y revisada.
5 - Enlace de la cápsula informativa publicada en el canal de YouTube. </t>
  </si>
  <si>
    <t xml:space="preserve">1 - Información recolectada.
2 - Nota de prensa redactada.
3 - Fotos y videos a publicar.
4,5,6 - Enlace de publicaciones en medios externos.
7 - Archivo de publicaciones. </t>
  </si>
  <si>
    <t xml:space="preserve">1,2,3,4 - Publicidad aprobada y lista para fines de publicación.
5 - Copia de contratos.
6 - Fotos de publicidad colocada en medios impresos o digitales.
7 - Informe de Supervisión de Servicios. </t>
  </si>
  <si>
    <t>1,2,3 - Artes de las campañas.
4,5 - Material audiovisual de la campaña editado y aprobado.
6,7 - Publicación de la campaña en redes sociales, murales y página institucional.
8 - Publicación de la campaña en otros medios.</t>
  </si>
  <si>
    <t>1 - Fotos o videos realizados para coordinar los encuentros.
2,3,4,5,6,7 - Enlace de la entrevista..</t>
  </si>
  <si>
    <t>1,2 - Lista de publicaciones del contenido.
3,4 - Publicación en el mural.</t>
  </si>
  <si>
    <t>1 - Información de la programación de los Mercados de Productores y Bodegas Móviles.
2 - Artes diseñados con la programación diaria de los Mercados de Productores y las Bodegas Móviles.
3,4 - Enlace de publicación en las redes sociales y la página web institucional.</t>
  </si>
  <si>
    <t xml:space="preserve">1,2,3,4,5 - Informe de Monitoreo ejecutado y entregado al Director Ejecutivo.
</t>
  </si>
  <si>
    <t>1,2,3 - Copia del modelo de la encuesta.
4,5 - Resultados de la encuesta.
6 - Informe final.</t>
  </si>
  <si>
    <t>Lograr el mejor funcionamiento de las actividades realizadas en las áreas.</t>
  </si>
  <si>
    <t>No. de Informes de evaluación.</t>
  </si>
  <si>
    <t>No. de Informes sobre incidencias encontradas.</t>
  </si>
  <si>
    <t>Garantizar la mejora continua de los procesos.</t>
  </si>
  <si>
    <t>Registrar los expedientes de pago para fines de análisis, revisión y validación de los procesos de la Institución</t>
  </si>
  <si>
    <t>No. de Informes sobre el análisis de las nóminas, sus montos y hallazgos.</t>
  </si>
  <si>
    <t>No. de Informes.</t>
  </si>
  <si>
    <t>Fiscalizar las operaciones institucionales y velar por el cumplimiento de las normas y controles en dichos procesos.</t>
  </si>
  <si>
    <t>No. de Informes de resultados de los Arqueos de Fondos Operacionales.</t>
  </si>
  <si>
    <t>No. de auditorías realizadas.</t>
  </si>
  <si>
    <t>No. de Informes de cheques revisados.</t>
  </si>
  <si>
    <t>Fiscalización y Val. de las. Operaciones Financieras en Bodegas Móviles.</t>
  </si>
  <si>
    <t>No. de Informes sobre las fiscalizaciones de las bodegas móviles.</t>
  </si>
  <si>
    <t>Fiscalización y Val. Operaciones Op/Finc. En Mercados de Productores.</t>
  </si>
  <si>
    <t>Fiscalización y Validación de Inventario de Materiales y Suministros.</t>
  </si>
  <si>
    <t>No. de Inventarios a Suministros.</t>
  </si>
  <si>
    <t>No. de Inventarios a Productos.</t>
  </si>
  <si>
    <t>No. de Informes de Ingresos.</t>
  </si>
  <si>
    <t>No. de Informes de Pagos Electrónicos.</t>
  </si>
  <si>
    <t>No. de Informes de pagos por transferencia.</t>
  </si>
  <si>
    <t>No. de Informes de expedientes revisados.</t>
  </si>
  <si>
    <t>No. de Informes de expedientes de nómina revisados.</t>
  </si>
  <si>
    <t>No. de Verificaciones de Inventario de Activos Fijos.</t>
  </si>
  <si>
    <t xml:space="preserve">1 - Solicitud de auditoría
2 - Aprobación de auditoría.
3 – Ejecutar                                                                                                                         </t>
  </si>
  <si>
    <t>1 - Solicitud de auditoría.
2 - Aprobación de auditoría.
3 - Ejecutar.</t>
  </si>
  <si>
    <t>1 - Recolectar información.
2 - Realizar informe.</t>
  </si>
  <si>
    <t>1 - Recepción de los documentos de todas las áreas.
2 - Revisión de los documentos.
3 - Corrección de los documentos.
4 - Entrega de los documentos.</t>
  </si>
  <si>
    <t>1 - Recepción de los documentos.
2 - Revisión.
3 - Corrección.
4 - Entrega.</t>
  </si>
  <si>
    <t>1 - Recepción de la nómina de empleados fijos.
2 - Revisión de  la nómina de empleados fijos. 
3 - Entrega de la nómina revisada.</t>
  </si>
  <si>
    <t>1 - Recepción de expedientes administrativos financieros.
2 - Revisión de los expedientes.
3 - Entrega de los expedientes revisados.</t>
  </si>
  <si>
    <t>1 - Programar fecha para la fiscalización de las operaciones institucionales.
2 - Planificación de las operaciones.
3 - Ejecución de las operaciones.</t>
  </si>
  <si>
    <t>1 - Escoger la fecha para la realización del arqueo.
2 - Realizar el arqueo.</t>
  </si>
  <si>
    <t>1 - Programar fecha para la auditoría.
2 - Planificar auditoría.
3 - Ejecutar la auditoría.</t>
  </si>
  <si>
    <t>1 - Recepción de cheques a revisar.
2 - Revisión de cheques.
3 - Entrega de cheques.</t>
  </si>
  <si>
    <t>1 - Programar fecha para la fiscalización y validación de operaciones financieras en Bodegas Móviles.
2 - Planificación de las operaciones. 
3 - Ejecución de las operaciones.</t>
  </si>
  <si>
    <t>1 - Programar fecha para la fiscalización y validación de operaciones financieras en Mercados de Productores.
2 - Planificación de las operaciones. 
3 - Ejecución de las operaciones.</t>
  </si>
  <si>
    <t>1 - Programar fecha para la fiscalización y validación del inventario de materiales de suministro.
2 - Planificar el inventario de materiales de suministro.
3 - Ejecución del inventario.</t>
  </si>
  <si>
    <t>1 - Programar fecha para la fiscalización y validación de inventario de producto.
2 - Planificación del inventario de producto.
3 - Ejecución del inventario de producto.</t>
  </si>
  <si>
    <t>1 - Recolectar información sobre los ingresos mensuales.
2 - Realizar informe mensual final.</t>
  </si>
  <si>
    <t>1 - Recolectar información sobre los pagos electrónicos a empleados. 
2 - Realizar informe mensual final.</t>
  </si>
  <si>
    <t>1 - Recolectar información sobre las transferencias.
2 - Realizar informe mensual final.</t>
  </si>
  <si>
    <t>1 - Recepción de expedientes para fines de pago.
2 - Revisión de los expedientes.
3 - Entrega de los expedientes revisados.</t>
  </si>
  <si>
    <t>1 - Recepción.
2 - Revisión.
3 - Entrega.</t>
  </si>
  <si>
    <t>1 - Programar fecha para la validación de los inventarios de Activos Fijos.
2 - Planificación del inventario de Activos Fijos.
3 - Ejecución del inventario.</t>
  </si>
  <si>
    <t>-Todas las áreas institucionales.</t>
  </si>
  <si>
    <t>Comunicación formal con el propósito de solicitar la realización de la auditoría.</t>
  </si>
  <si>
    <t>Informar a la MAE sobre la situación de las Normas.</t>
  </si>
  <si>
    <t>Todas las áreas institucionales</t>
  </si>
  <si>
    <t>Informar a Planificación y Desarrollo sobre los informes ejecutados, para fines de cumplimiento.</t>
  </si>
  <si>
    <t>1 - Libro de registro de entrada.
2 - Validación del fiscalizador.
3 - Libro de registro de salida.</t>
  </si>
  <si>
    <t>1,2 - Programación o cronograma de trabajo.
3 - Informe de fiscalización de las operaciones institucionales.</t>
  </si>
  <si>
    <t>1 - Programación o cronograma de trabajo.
2 - Informe de arqueo.</t>
  </si>
  <si>
    <t>Realizar de manera aleatoria.</t>
  </si>
  <si>
    <t>1 - Programación o cronograma de trabajo.
3 - Informe de auditoría.</t>
  </si>
  <si>
    <t>Organizar y analizar con precaución.</t>
  </si>
  <si>
    <t>1 - Programación o cronograma de trabajo.
2 - Informe de fiscalización de las operaciones de Mercados de Productores.</t>
  </si>
  <si>
    <t xml:space="preserve">Supervisar las Operaciones de los Mercados de Productores y Bodegas Móviles. </t>
  </si>
  <si>
    <t>Comunicación formal con el propósito de solicitar la realización del Inventario.</t>
  </si>
  <si>
    <t>1,2 - Programación de trabajo.
3 - Informe de fiscalización de la validación del inventario de producto.</t>
  </si>
  <si>
    <t>1,2 - Informe de ingreso mensual.</t>
  </si>
  <si>
    <t>Solicitar información.</t>
  </si>
  <si>
    <t>1,2 - Informe de pagos electrónicos a empleados.</t>
  </si>
  <si>
    <t>Revisar pagos electrónicos a empleados.</t>
  </si>
  <si>
    <t>1,2 - Reporte de transferencias electrónicas.</t>
  </si>
  <si>
    <t>Revisar pagos de Transferencias Electrónicas.</t>
  </si>
  <si>
    <t>Recibir de Revisión los Expedientes.</t>
  </si>
  <si>
    <t>1 - Programación o cronograma de trabajo.
2 - Formato de verificación y validación de inventario de Activos Fijos.</t>
  </si>
  <si>
    <t>Verificar los Activos Fijos, Aleatorios.</t>
  </si>
  <si>
    <t>Eficientizar la planificación estratégica de la Institución.</t>
  </si>
  <si>
    <t>Formulación del Plan Anual de Compras 2024.</t>
  </si>
  <si>
    <t>% de Avance de la Formulación del Plan Anual de Compras.</t>
  </si>
  <si>
    <t>Formulación del Plan Operativo Anual 2024.</t>
  </si>
  <si>
    <t>% de Avance de la Formulación del Plan Operativo Anual.</t>
  </si>
  <si>
    <t>Formulación del Proyecto de Presupuesto 2024.</t>
  </si>
  <si>
    <t>% de Avance de la Formulación del Proyecto de Presupuesto.</t>
  </si>
  <si>
    <t>Informe Trimestral de evaluación de los Planes de Gestión Institucional.</t>
  </si>
  <si>
    <t>No. de Informes Trimestrales de Seguimiento.</t>
  </si>
  <si>
    <t xml:space="preserve">Informe de Resultado por Cumplimiento de los Planes de Gestión Institucional. </t>
  </si>
  <si>
    <t xml:space="preserve">Informe Anual de Resultado del Cumplimiento en los Planes de Gestión Institucional. </t>
  </si>
  <si>
    <t>Informes de Ejecución del POA.</t>
  </si>
  <si>
    <t>No. de Informes Trimestrales.</t>
  </si>
  <si>
    <t>Informe Anual del Plan Estratégico Institucional (PEI) 2021-2024 año 2022.</t>
  </si>
  <si>
    <t>Informe Anual del PEI entregado.</t>
  </si>
  <si>
    <t>Elaboración de la Memoria Anual 2023.</t>
  </si>
  <si>
    <t>Documento de la Memoria Anual entregado.</t>
  </si>
  <si>
    <t>Elaboración de la Memoria Semestral 2023.</t>
  </si>
  <si>
    <t>Documento de la Memoria Semestral entregado.</t>
  </si>
  <si>
    <t>Informe Anual del POA 2022.</t>
  </si>
  <si>
    <t>Informe Anual del POA entregado.</t>
  </si>
  <si>
    <t>1 - Solicitar requerimientos de insumos a las áreas.
2 - Formular Plan de Compras preliminar.
3 - Revisión del Plan con los departamentos de la Institución.
4 - Ajustes y reformulación del Plan de Compras.</t>
  </si>
  <si>
    <t>1 - Diseñar planilla de la matriz del POA.
2 - Revisión y aprobación de la planilla.
3 - Socializar la planilla con todas las áreas institucionales. 
4 - Solicitar matriz del POA de cada área con fecha límite de entrega.
5 - Recepción de las planillas y formulación de la matriz final.
6 - Enviar la versión final de la matriz del POA.</t>
  </si>
  <si>
    <t>1 - Solicitar requerimientos de insumos a las áreas.
2 - Formular Proyecto de Presupuesto preliminar.
3 - Enviar el Presupuesto a DIGEPRES, Ministerio de Agricultura y Ministerio de Hacienda para fines de aprobación.
4 - Ajustes y Reformulación del Proyecto de Presupuesto Aprobado.</t>
  </si>
  <si>
    <t xml:space="preserve">1 - Solicitud de reportes de ejecución mensual y limitaciones y/o gestiones extraordinarias encontradas. 
2 - Análisis de los reportes y justificaciones enviadas.
3 - Elaboración de informe.
4 - Presentación al Encargado del área de Planificación y Desarrollo. 
5 -  Socialización con las áreas (directores, encargados y gestores). 
6 - Envío de informe a la Oficina de Libre Acceso a la Información para publicación en el Portal Institucional. </t>
  </si>
  <si>
    <t xml:space="preserve">1 - Análisis de las ejecuciones e informes trimestrales.
2 - Analizar, compilar y ordenar la información de las ejecuciones del año. 
3 - Elaboración de Informe.
4 - Presentación al Encargado del área de Planificación y Desarrollo.
5 - Socialización con las áreas (directores, encargados y gestores).
6 - Envío de informe a la Oficina de Libre Acceso a la Información para publicación en el Portal Institucional. </t>
  </si>
  <si>
    <t>División de Formulación, Monitoreo y Evaluación de Planes, Programas y Proyectos.</t>
  </si>
  <si>
    <t>Todas las áreas institucionales.</t>
  </si>
  <si>
    <t>1 - Copia de solicitudes recibidas y firmadas por las áreas.  
2 - Oficio de convocatoria a reuniones con las áreas sustantivas y la División de Compras y Contrataciones, formulario de asistencia de los participantes a reuniones. 
3 - Plan de Compras preliminar, Oficio de remisión del Plan de Compras.
4 - Documento terminado y aprobado por el Consejo de Directores.</t>
  </si>
  <si>
    <t>1,2 - Planilla de la matriz del POA lista y aprobada.
3 - Lista de asistencia de la socialización.
4 - Correos electrónicos enviados a las áreas con sus respectivas planillas del POA.
5 - Correos electrónicos recibidos de las áreas con sus matrices del POA adjuntas. Documento del POA en proceso de formulación.
6 - Matriz del POA formulada y enviada al Portal de Transparencia.</t>
  </si>
  <si>
    <t>1 - Copia de solicitudes recibidas y firmadas por las áreas.  
2 - Oficio de convocatoria a reuniones con las áreas sustantivas, formulario de asistencia de los participantes a reuniones. 
3 - Proyecto de Presupuesto preliminar, Oficio de remisión del Proyecto de Presupuesto preliminar a DGCP y DIGEPRES.
4 - Documento terminado y aprobado por el Consejo de Directores.</t>
  </si>
  <si>
    <t>1 - Correos enviados a las áreas.
2 -  Reporte de tablas.
3,4 - Informes realizados y revisados por el Encargado de Planificación y Desarrollo.
5 -  Correo enviado con el resultado a las áreas y/o listado de participantes en caso de reuniones físicas.</t>
  </si>
  <si>
    <t>1 - Informes realizados por trimestre.
2 - Reporte de tablas.
3,4 - Informe realizado y revisado por el Encargado de Planificación y Desarrollo.
5 - Correo enviado con el resultado a las áreas y/o listado de participantes en caso de reuniones físicas.</t>
  </si>
  <si>
    <t>1,2 - Correos enviados a las áreas y recepción de matrices mensuales de ejecución. 
3,4 - Informes realizados y revisados por el Encargado de Planificación y Desarrollo.
5 - Correo enviado con el resultado a las áreas y/o listado de participantes en caso de reuniones físicas.
6 - Informes aprobados y enviados al Portal de Transparencia.</t>
  </si>
  <si>
    <t>1 - Correos electrónicos solicitando la información.
2,3 - Lista de asistencia a las reuniones.
4,5 - Informe realizado y revisado.
5 -  Correo enviado con el resultado a las áreas y/o listado de participantes en caso de reuniones físicas.
6 - Informes aprobados y enviados al Portal de Transparencia.</t>
  </si>
  <si>
    <t>1 - Correos electrónicos a las áreas solicitando información.
2,3,4 - Memoria semestral realizada y revisada.
5 - Memoria semestral enviada al Portal de Transparencia.</t>
  </si>
  <si>
    <t>1,2 - Informes trimestrales y matrices de ejecución recibidas mensualmente. 
3,4 - Informe realizado y revisado.
5 -  Correo enviado con el resultado a las áreas y/o listado de participantes en caso de reuniones físicas.
6 - Informe aprobado y enviado al Portal de Transparencia.</t>
  </si>
  <si>
    <t>Impulsar la calidad y la mejora continua de los  procesos y  servicios del INESPRE, a fin de satisfacer los requerimientos y expectativas de los clientes  internos y externos</t>
  </si>
  <si>
    <t>Elaboración del Autodiagnóstico CAF 2023.</t>
  </si>
  <si>
    <t xml:space="preserve"> Autoevaluación CAF.</t>
  </si>
  <si>
    <t>Informe Autoevaluación CAF</t>
  </si>
  <si>
    <t>Elaboración del Plan de Mejora 2024.</t>
  </si>
  <si>
    <t>Plan de Mejora</t>
  </si>
  <si>
    <t>Elaboración Informe PM 2023</t>
  </si>
  <si>
    <t>Informe Plan de Mejora</t>
  </si>
  <si>
    <t>Estandarización de los Procesos del INESPRE</t>
  </si>
  <si>
    <t>Mapa de Procesos</t>
  </si>
  <si>
    <t>Manual de procedimientos Misionales</t>
  </si>
  <si>
    <t>Evaluación Carta Compromiso 2022-2024</t>
  </si>
  <si>
    <t>Informe de evaluación anual de cumplimiento CCC</t>
  </si>
  <si>
    <t>Encuesta institucional de satisfacción ciudadana.</t>
  </si>
  <si>
    <t>Informe de encuesta institucional de satisfacción ciudadana.</t>
  </si>
  <si>
    <t>Estructura orgánica de la Institución.</t>
  </si>
  <si>
    <t>% de avance en la edición del Documento del organigrama institucional.</t>
  </si>
  <si>
    <t>Informe Reestructuración Orgánica</t>
  </si>
  <si>
    <t>Manual implementado</t>
  </si>
  <si>
    <t>1 - Coordinar las reuniones con el Comité de Calidad.
2 - Realizar mesas de trabajos con los involucrados.
3- Completar tabla de puntuación CAF
4 - Enviar informe al MAP para cargar a la plataforma.</t>
  </si>
  <si>
    <t>1 - Coordinar las reuniones con el Comité de Calidad.
2 - Realizar mesas de trabajos con los involucrados.
3 - Enviar informe al MAP para cargar a la plataforma.</t>
  </si>
  <si>
    <t>1 - Elaboración del cronograma de trabajo.
2 - Levantamiento de información con las áreas misionales.
3 - Realizar las modificaciones a los documentos.
4 - Gestionar aprobación de los procedimientos.
5 - Socializar los cambios con las áreas.</t>
  </si>
  <si>
    <t>1 - Recopilar la documentación correspondiente para la primera evaluación de la CCC 2022-2024.
2 - Plan de acción post-auditoría, si aplica.
3 - Comunicar los resultados obtenidos.</t>
  </si>
  <si>
    <t>1 - Determinar la muestra.
2 - Calendarizar el período a evaluar.
3 - Aplicar las encuestas.
4 - Tabulación de los datos.
5 - Realizar el informe de resultados.
6 - Determinación del plan de acción.</t>
  </si>
  <si>
    <t>División de Desarrollo Institucional y Calidad en la Gestión</t>
  </si>
  <si>
    <t>Comité de Calidad</t>
  </si>
  <si>
    <t>1 - Minutas de reuniones, correos y coordinaciones del proceso.
2 - Registro de participantes.
3 - Documento del Plan de Mejora, comunicación con los miembros del Comité de Calidad.</t>
  </si>
  <si>
    <t>1 - Minutas de reuniones, correos y coordinaciones del proceso.
2 - Registro de participantes.
3 - Informes remitidos.</t>
  </si>
  <si>
    <t>1 - Minutas de reuniones, correos y coordinaciones del proceso.
2 - Registro de participantes.
3 - Mapa de Proceso.</t>
  </si>
  <si>
    <t>1 - Minutas de reuniones, correos y coordinaciones del proceso.
2 - Registro de participantes.
3 - Procesos documentados.
4 - Procedimientos aprobados.
5 - Documentos socializados con las áreas correspondientes.</t>
  </si>
  <si>
    <t>1 - Informe de Evaluación de la CCC.
2 - Formulario de Evaluación.
3 - Envío de resultados a las áreas institucionales.</t>
  </si>
  <si>
    <t>1 - Muestra aprobada.
2 - Metodología de trabajo. 
3 - Encuestas realizadas.
4 - Matriz de resultados.
5 - Informe de resultados de las  encuestas completadas.
6 - Plan de acción elaborado en base a los resultados de la encuesta e informe enviado al MAP y cargado a la plataforma.</t>
  </si>
  <si>
    <t>Transversalizar el enfoque de igualdad de género en los programas, planes y presupuestos del INESPRE.</t>
  </si>
  <si>
    <t>Coordinación de capacitaciones y sensibilizaciones a los servidores públicos del INESPRE en los temas de igualdad de género.</t>
  </si>
  <si>
    <t>No. de capacitaciones coordinadas.</t>
  </si>
  <si>
    <t>Conmemoración fechas relevantes.</t>
  </si>
  <si>
    <t>No. de conmemoraciones.</t>
  </si>
  <si>
    <t>1 - Coordinar con el Ministerio de la Mujer, el Ministerio Público, Ministerio de Salud Pública y Asistencia Social o profesionales independientes, las fechas y temas de las capacitaciones.
2 - Coordinar con el Departamento de Evaluación del Desempeño y Capacitación del INESPRE.
3 - Coordinar con la Dirección Ejecutiva y la Sección de Protocolo.
4 -  Convocar al personal.</t>
  </si>
  <si>
    <t xml:space="preserve">1 - Enviar cápsulas educativas vía correos masivos y difundirlas en las redes sociales, página web, murales digitales e intranet del INESPRE.               </t>
  </si>
  <si>
    <t>Unidad de Igualdad de Género.</t>
  </si>
  <si>
    <t>1 - Comunicaciones de solicitud a los ministerios y entidades.
2 - Comunicaciones al Departamento de Evaluación del Desempeño y Capacitación. 
3 - Comunicaciones a la Dirección Ejecutiva y Sección de Protocolo.
4 - Convocatorias, fotos, notas de prensa y videos.</t>
  </si>
  <si>
    <t>- Departamento de Tecnología de la Información y Comunicación.
- Departamento de Comunicaciones.</t>
  </si>
  <si>
    <t xml:space="preserve">1 - Correos masivos a empleados.
2 - Fotos, videos y notas de prensa.
</t>
  </si>
  <si>
    <t xml:space="preserve"> </t>
  </si>
  <si>
    <t>Aplicaciones/Servicios Web.</t>
  </si>
  <si>
    <t>Murales Digitales Oficinas Herrera</t>
  </si>
  <si>
    <t>Aumento eficiencia en nuestras comunicaciones internas.</t>
  </si>
  <si>
    <t>Implementación de 1ra. Etapa de la arquitectura Three-Tiered en las aplicaciones.</t>
  </si>
  <si>
    <t>Aumento de recursos para el despliegue de nuevos servicios digitales y de la intranet.</t>
  </si>
  <si>
    <t>Traslado de la Contingencia Off-Site al DataCenter del Estado Dominicano.</t>
  </si>
  <si>
    <t>Mejorar la seguridad de los equipos por medio de nuestro sistema de seguridad.</t>
  </si>
  <si>
    <t>Optimización Infraestructura TIC</t>
  </si>
  <si>
    <t xml:space="preserve"> Entregables:  * Evidencia de la compra de los plugins. Evidencia de la implementación de los mismos en nuestro sitio Web(Inespre.gob.do).</t>
  </si>
  <si>
    <t>Evidencia de los aplicativos Instalados y listado de usuarios asignados a los mismos.</t>
  </si>
  <si>
    <t xml:space="preserve"> Entregables: * Solución implementada. Evidencia de la capacidad de tráfico de datos ANTES y DESPUES de la implementación de la solución.</t>
  </si>
  <si>
    <t xml:space="preserve">Aumentar 10 veces la conectividad entre los servidores y el switch principal (de 1Gbps a 10Gbps), con conectividad redundante. </t>
  </si>
  <si>
    <t xml:space="preserve"> Entregables:  * Evidencia de la Creación del nuevo Servidor de BD. Evidencias de Respaldo de las Bases de Datos del nuevo Servidor.</t>
  </si>
  <si>
    <t>Aplicaciones internas corriendo en arquitectura Three-tiered (Cliente-Servidor de Aplicaciones-Servidor de Base de Datos).</t>
  </si>
  <si>
    <t>Aumento del espacio en disco asignado a los servidores.</t>
  </si>
  <si>
    <t>Entregables: Relación del usuarios beneficiados con este producto. Constancia del licenciamiento Microsoft.</t>
  </si>
  <si>
    <t>Insumos: Inventario de Activos TIC (Equipos y Servidores)  Entregables: Inventario de Activos TIC (Equipos y Servidores)</t>
  </si>
  <si>
    <t>Switch Capa 3 PoE de 48 Puertos Ethernet 10/100/1000</t>
  </si>
  <si>
    <t>Evaluaciones de Seguimiento, Medidas Correctivas y Optimización.</t>
  </si>
  <si>
    <t>Resumen Ejecutivo de la Implementación de los Controles Internos de la MAE.</t>
  </si>
  <si>
    <t>Informe de Validación y Cumplimiento Normativo.</t>
  </si>
  <si>
    <t>Arqueo de Fondos Operacionales.</t>
  </si>
  <si>
    <t>Auditoría a realizar.</t>
  </si>
  <si>
    <t>Cheques revisados.</t>
  </si>
  <si>
    <t>Fiscalización y Validación de Inventario de Productos.</t>
  </si>
  <si>
    <t>Informe de Ingresos Mensuales de la Institución.</t>
  </si>
  <si>
    <t>Informe de Pagos Electrónicos a Empleados.</t>
  </si>
  <si>
    <t>Fiscalización de Transferencias  Electrónicas (varias).</t>
  </si>
  <si>
    <t>Fiscalización de Nómina Electrónica.</t>
  </si>
  <si>
    <t>Verificación y Validación de Activos Fijos.</t>
  </si>
  <si>
    <t>Redacción actas reunión de Directorio.</t>
  </si>
  <si>
    <t xml:space="preserve">No. de Actas redactadas </t>
  </si>
  <si>
    <t>Redacción de Acuerdos de pago por prestaciones laborales.</t>
  </si>
  <si>
    <t>Unidad Legal de Contratos</t>
  </si>
  <si>
    <t>Contratos</t>
  </si>
  <si>
    <t>Unidad de Litigios</t>
  </si>
  <si>
    <t>Expedientes concluidos</t>
  </si>
  <si>
    <t>Departamento Jurídico</t>
  </si>
  <si>
    <t>Actas de Directorio</t>
  </si>
  <si>
    <t>Acuerdos de Pago</t>
  </si>
  <si>
    <t>Departamento Financiero</t>
  </si>
  <si>
    <t>Recibos de Descargo</t>
  </si>
  <si>
    <t>Honrar los compromisos financieros de la Institución.</t>
  </si>
  <si>
    <t>Recepción de ingresos producto de las actividades de la Institución.</t>
  </si>
  <si>
    <t>No. de reportes mensuales de ingresos internos.</t>
  </si>
  <si>
    <t>Ejecución de los pagos de sueldos y otros compromisos al personal institucional.</t>
  </si>
  <si>
    <t>No. de relaciones de pagos de nómina.</t>
  </si>
  <si>
    <t>Ejecución de los pagos a suplidores.</t>
  </si>
  <si>
    <t>No. de relaciones de pagos a suplidores.</t>
  </si>
  <si>
    <t>Estados Financieros Mensuales.</t>
  </si>
  <si>
    <t>No. de publicaciones de Estados Financieros.</t>
  </si>
  <si>
    <t>Reporte de Activos Fijos.</t>
  </si>
  <si>
    <t>No. de publicaciones de Reportes de Activos Fijos.</t>
  </si>
  <si>
    <t>Monitorear y controlar el presupuesto anual aprobado para la Institución.</t>
  </si>
  <si>
    <t>Informes Mensuales de Ejecución Presupuestaria 2022.</t>
  </si>
  <si>
    <t>No. de Informes ejecutados.</t>
  </si>
  <si>
    <t>Proporcionar transporte a los empleados y áreas operativas del INESPRE.</t>
  </si>
  <si>
    <t>Reporte mensual de uso de camiones.</t>
  </si>
  <si>
    <t>Garantizar la higiene en todas las áreas de la Institución.</t>
  </si>
  <si>
    <t>Limpieza de la Institución.</t>
  </si>
  <si>
    <t>% de limpieza de las áreas de la Institución.</t>
  </si>
  <si>
    <t>1 - Recepción en caja de ingresos producto de las actividades de la Institución.
2 - Ingresar el efectivo.
3 - Elaborar reporte de ingresos.</t>
  </si>
  <si>
    <t xml:space="preserve">1 - Recepción de las instrucciones de pago de nómina de parte del Departamento de Registro, Control y Nómina.
2 - Ejecución de los pagos electrónicos. </t>
  </si>
  <si>
    <t xml:space="preserve">1 - Recepción de facturas de suplidores.
2 - Ejecución de los pagos. </t>
  </si>
  <si>
    <t>1 - Registrar transacciones. 
2 - Contabilizar transacciones en el libro mayor. 
3 - Preparar las entradas de ajuste al final del período. 
4 - Preparar un balance de comprobación ajustado. 
5 - Realizar inventario de activos fijos.</t>
  </si>
  <si>
    <t>1 - Recepción de los documentos de adquisición con su cotejo de recepción.
2 - Asignación de número de inventario y etiqueta de identificación para su colocación en un lugar visible. 
3 - Generación del registro y envío al responsable del área receptora, para fines de firma en señal de recibo conforme. 
4 - Devolución del registro firmado por el Encargado de la División de Contabilidad para fines de archivo. 
5 - Realizar informe semestral de recepción o adquisición de activos para fines de controlar la administración de los activos fijos.</t>
  </si>
  <si>
    <t>1 - Solicitud de insumos a las áreas pertinentes en materia de ejecución presupuestaria.
2 - Realizar ajustes necesarios en el sistema presupuestario.
3 - Elaboración y publicación del informe de ejecución presupuestaria definitivo.
4 - Remisión a la MAE para autorización y firma.
5 - Remisión a los organismos gubernamentales correspondientes.</t>
  </si>
  <si>
    <t>1 - Solicitud de servicio de transporte por actividad.
2 - Recibir solicitud de servicio de transporte por parte de la Dirección, Departamento, División, Sección o Unidad correspondiente.
3 - Cierre del servicio.</t>
  </si>
  <si>
    <t>1 - Recibir formulario de control de limpieza.
2 - Revisar y verificar si existen inconformidades, para luego retornar al Auxiliar de Mayordomía para su corrección.
3 - Comprobar que todo esté correcto y entregar el formulario al Auxiliar Administrativo para los fines de archivo.</t>
  </si>
  <si>
    <t>1 - Formularios de requerimientos de insumos a las áreas.
2 - Plan de Compras al presupuesto aprobado.
3 - Expedientes de requerimientos por área.
4 - Plataforma Dirección General de Compras y Contrataciones.
5 - Informe de Ejecución del Plan de Compras.</t>
  </si>
  <si>
    <t>1 - Conduce de ingresos producto de las actividades de la Institución.
2 - Reporte firmado sobre el conteo del efectivo.
3 - Documento reporte de ingresos.</t>
  </si>
  <si>
    <t xml:space="preserve">1 - Archivo Excel de las instrucciones de pago de nómina de parte del Departamento de Registro, Control y Nómina.
2 - Reporte de transferencias electrónicas. </t>
  </si>
  <si>
    <t xml:space="preserve">1 - Facturas de suplidores.
2 - Cheques. </t>
  </si>
  <si>
    <t>-División de Contabilidad.
-Departamento de Planificación y Desarrollo.
-Departamento Administrativo.</t>
  </si>
  <si>
    <t>1 - Registro de transacciones. 
2 - Libro mayor. 
3 - Reporte de inventario al final del período. 
4 - Balance de comprobación ajustado. 
5 - Reporte de inventario de activos fijos.</t>
  </si>
  <si>
    <t>1 - Conduce de recepción de activos fijos.
2 - Etiquetas de identificación.
3 - Registro firmado por el encargado de contabilidad. 
4 - Expedientes de compras de activos fijos.
5 - Revisión física de estos activos.</t>
  </si>
  <si>
    <t xml:space="preserve">1 - Datos financieros recibidos y procesados en el sistema presupuestario.
2 - Informe financiero ejecutado.
3 - Informes de ejecuciones presupuestarias terminados y publicados en el Portal de Transparencia.
4 - Informes firmados y sellados por la MAE.
5 - Oficios firmados, sellados y recibidos por los organismos gubernamentales.  </t>
  </si>
  <si>
    <t>1 - Carta de solicitud de servicio de transportación.
2 - Factura de suplidores de servicios de camiones y vehículos en general utilizados por la Institución.
3 - Reporte de servicio de transporte debidamente firmado y sellado por la Dirección, Departamento, División, Sección o Unidad correspondiente.</t>
  </si>
  <si>
    <t>1 - Controles de limpieza.
2 - Experiencia de los usuarios de nuestras instalaciones.
3 - Formularios de controles de limpieza debidamente archivados.</t>
  </si>
  <si>
    <t>Solicitudes de Requerimientos</t>
  </si>
  <si>
    <t>No. de Talleres realizados.</t>
  </si>
  <si>
    <t>1 - Programar las capacitaciones.
2 - Calendario de actividades.
3 - Comunicación formal.
4 - Informe, listado de participantes y fotos.</t>
  </si>
  <si>
    <t>No. de Productores capacitados.</t>
  </si>
  <si>
    <t>1 - Solicitud de capacitación.
2 - Aprobación de capacitación.
3 - Notificación a productores.
4 - Llevar a cabo la capacitación.</t>
  </si>
  <si>
    <t>1 - Solicitud de capacitación.
2 - Aprobación de capacitación.
3 - Notificación a técnicos.
4 - Llevar a cabo la capacitación.</t>
  </si>
  <si>
    <t>No. de Técnicos capacitados.</t>
  </si>
  <si>
    <t>Validación y Verificación de Limpiezas y Desinfección en Áreas de Comercialización y de Productos.</t>
  </si>
  <si>
    <t>No. de Validaciones.</t>
  </si>
  <si>
    <t>1 - Inspección del personal que manipula alimentos en los canales de comercialización.
2 - Validar los procedimientos POES (Procedimientos Operativos Estandarizados de Saneamiento).
3 - Definir estándares de Buenas Prácticas Agrícolas (BPA) y Buenas Prácticas de Manipulación.
4 - Definir y aplicar HACCP (Análisis de Peligro y Puntos Críticos de Control es un proceso sistemático preventivo para garantizar la inocuidad alimentaria de forma lógica y objetiva).</t>
  </si>
  <si>
    <t>1 - Informes y fotos de la inspección.
2 - Informes de los procedimientos validados.
3,4 - Informes finales del proceso.</t>
  </si>
  <si>
    <t>No. de Encuentros.</t>
  </si>
  <si>
    <t>No. de Asociaciones y Cooperativas Afiliadas.</t>
  </si>
  <si>
    <t>1 - Inspección de productos almacenados.
2 - Coordinar con todas las instancias y dependencias las actividades de control de plagas.
3 - Validación de la actividad.</t>
  </si>
  <si>
    <t>1 - Ficha sobre control de almacenamiento.
2 - Calendario de actividades.
3 - Ficha de comprobación.</t>
  </si>
  <si>
    <t xml:space="preserve">No. de Certificaciones (MP-1) Análisis de Laboratorio de Productos Agropecuarios expedidos.                          </t>
  </si>
  <si>
    <t>1,2,3 - Formulario MP-1 para la certificación del producto.</t>
  </si>
  <si>
    <t>Según cronograma de requisición de productos de la Dirección de Comercialización.</t>
  </si>
  <si>
    <t>Abastecer los canales de comercialización y almacenes regionales con productos agropecuarios en las comunidades de escasos recursos en el tiempo requerido.</t>
  </si>
  <si>
    <t>Abastecimiento de Bodegas Móviles.</t>
  </si>
  <si>
    <t>1 - Planificar la logística de abastecimiento y distribución de los productos.
2 - Abastecer productos y ejecutar ruta Bodegas Móviles.
3 - Sortear y convertir en inventario las devoluciones de productos de las Bodegas Móviles.
4  - Planificar y ejecutar Bodegas Móviles de productos sobrantes de las devoluciones.</t>
  </si>
  <si>
    <t>1,3 - Programa semanal de abastecimiento y distribución.
2,4 - Reporte diario de abastecimiento y distribución. Documento de Carga/Descarga Diaria.</t>
  </si>
  <si>
    <t>Abastecimiento de Mercados de Productores.</t>
  </si>
  <si>
    <t>1 - Planificar la logística de abastecimiento y distribución de los productos.
2 - Abastecer productos y ejecutar ruta de los Almacenes Regionales.</t>
  </si>
  <si>
    <t xml:space="preserve">1 - Programa semanal de abastecimiento y distribución. Reporte diario de abastecimiento y distribución.
2 - Documento de carga/descarga diario. Programa semanal de abastecimiento y distribución. </t>
  </si>
  <si>
    <t>Abastecimiento de Ferias Agropecuarias.</t>
  </si>
  <si>
    <t>1 - Planificar la logística de abastecimiento y distribución de los productos.
2 - Preparar los productos para abastecer las ferias.
3 - Abastecer productos a ferias.
4 - Buscar mercancía devuelta y/o sobrante de dichas ferias.
5 - Sortear y convertir en inventario productos restantes de feria.</t>
  </si>
  <si>
    <t>1 - Programación de abastecimiento y distribución.
2 - Reporte diario de abastecimiento y distribución.
3 - Reporte diario de abastecimiento y distribución.
4 - Documento interno MP5 y MP12.
5 - Documento de carga/descarga</t>
  </si>
  <si>
    <t>Nombre del área: Dirección de Comercialización</t>
  </si>
  <si>
    <t>Identificar y realizar los requerimientos de compras de los rubros agropecuarios para su venta y distribución en los canales de comercialización de acuerdo con lo establecido en los manuales de procedimientos.</t>
  </si>
  <si>
    <t>1 - Investigar los componentes de la Canasta Básica Familiar.
2 - Seleccionar los rubros agropecuarios y la cantidad que se va a requerir de acuerdo al Plan de Compra o la programación.
3 - Investigar y presentar a la Unidad de Compras los precios del mercado nacional de los rubros a requerir.</t>
  </si>
  <si>
    <t>Dirección de Comercialización.</t>
  </si>
  <si>
    <t>- División de Compras y Contrataciones.
- Departamento de Planificación y Desarrollo.
- Dirección de Abastecimiento, Distribución y Logística.
- Dirección Agropecuaria, Normas y Tecnología Alimentaria.
- Dirección de Gestión de Programas.</t>
  </si>
  <si>
    <t>1 - Plan de Compras.
2 - Documento de requerimientos de compras de productos e informes realizados.
3 - Plantillas de levantamiento de precios e informes.</t>
  </si>
  <si>
    <t>Estabilizar los precios de los rubros agropecuarios comercializados en el mercado nacional.</t>
  </si>
  <si>
    <t>No. de Informes de los precios establecidos a cada rubro agropecuario entregados a la Dirección Ejecutiva.</t>
  </si>
  <si>
    <t>1 - Recopilar y analizar los precios de ventas de los principales rubros agropecuarios en los mercados populares, supermercados, colmados y almacenes. 
2 - Fijar los precios de ventas de los productos a comercializar.</t>
  </si>
  <si>
    <t>1 - Plantillas de levantamiento de precios e informes.
2 - Plantilla de Fijación de Precios, correo electrónico e informes.</t>
  </si>
  <si>
    <t>Gestión de Proveedores.</t>
  </si>
  <si>
    <t>No. de productores beneficiados en los Mercados de Productores y Ferias realizadas.</t>
  </si>
  <si>
    <t xml:space="preserve">- Dirección de Abastecimiento, Distribución y Logística.
- Dirección de Gestión de Programas.
- Dirección Agropecuaria, Normas y Tecnología Alimentaria.
</t>
  </si>
  <si>
    <t>1 - Base de Datos de productores y documentos de invitación.
2 - Comunicación escrita, correo electrónico y Boletín de Mercados de Productores u Hoja de Programación de Mercados de Productores.</t>
  </si>
  <si>
    <t>Programa de venta a instituciones del Gobierno.</t>
  </si>
  <si>
    <t>Monto en Ventas.</t>
  </si>
  <si>
    <t>Monetario</t>
  </si>
  <si>
    <t>1 - Abastecer las Instituciones del Gobierno con productos agropecuarios a través de las ventas directas.</t>
  </si>
  <si>
    <t>- Dirección Agropecuaria, Normas y Tecnología Alimentaria.
- Entidades Externas.</t>
  </si>
  <si>
    <t>1 - Facturas de venta con comprobante.</t>
  </si>
  <si>
    <t>Llegar a las zonas más vulnerables y a la población de escasos recursos económicos del país con una canasta básica agroalimentaria de calidad a bajos precios, con el propósito de garantizar seguridad alimentaria a estos sectores carenciados.</t>
  </si>
  <si>
    <t>Ejecución de Bodegas Móviles.</t>
  </si>
  <si>
    <t>No. de Bodegas Móviles Programadas.</t>
  </si>
  <si>
    <t>1 - Programar y coordinar con la Dirección Ejecutiva y con las áreas de apoyo.
2 - Planificar las actividades a realizar la semana próxima como también las actividades diarias.
3 - Elaborar la gestión de los presupuestos y al mismo tiempo tramitar las solicitudes al Departamento Financiero.
4 - Garantizar la ejecución de las bodegas móviles programadas.</t>
  </si>
  <si>
    <t>Dirección de Gestión de Programas.</t>
  </si>
  <si>
    <t>1 - Reuniones de la Directivas.
2 - Agenda Semanal, programación y supervisión diaria.
3 - Expedientes de las transferencias de solicitudes de presupuestos y viáticos.
4 - Análisis y verificación de las ejecuciones de las programaciones.</t>
  </si>
  <si>
    <t>No. de Ciudadanos Beneficiados.</t>
  </si>
  <si>
    <t>Ejecución de Mercados de Productores.</t>
  </si>
  <si>
    <t>No. de Mercados de Productores Programados.</t>
  </si>
  <si>
    <t>1 - Programar y coordinar con la Dirección Ejecutiva y con las áreas de apoyo.
2 - Planificar las actividades a realizar la semana próxima como también las actividades diarias.
3 - Elaborar la gestión de los presupuestos y al mismo tiempo tramitar las solicitudes al Departamento Financiero.
4 - Garantizar la ejecución de los mercados de productores programados.</t>
  </si>
  <si>
    <t>Ejecución de Ferias Agropecuarias.</t>
  </si>
  <si>
    <t>No. de Ferias Agropecuarias Programadas.</t>
  </si>
  <si>
    <t>1 - Programar y coordinar con la Dirección Ejecutiva y con las áreas de apoyo.
2 - Planificar las actividades a realizar la semana próxima como también las actividades diarias.
3 - Elaborar la gestión de los presupuestos y al mismo tiempo tramitar las solicitudes al Departamento Financiero.
4 - Garantizar la ejecución de las ferias agropecuarias programadas.</t>
  </si>
  <si>
    <t>Tomar decisiones de impacto para la Institución y la ciudadanía, estableciendo, creando y aprobando regulaciones, presupuestos, adquisiciones, cambios, entre otros.</t>
  </si>
  <si>
    <t>Directorio Ejecutivo.</t>
  </si>
  <si>
    <t>No. de encuentros programados.</t>
  </si>
  <si>
    <t>Dar seguimiento al cumplimiento  eficaz de los planes, proyectos, normas y procesos de nuevas regulaciones.</t>
  </si>
  <si>
    <t>STAFF Ejecutivo.</t>
  </si>
  <si>
    <t>No. de reuniones.</t>
  </si>
  <si>
    <t>Garantizar un sector agropecuario más productivo y eficiente para asegurar el abastecimiento oportuno de los productos a la población.</t>
  </si>
  <si>
    <t>Reuniones con el Ministro de Agricultura.</t>
  </si>
  <si>
    <t>No. de encuentros con la MAE.</t>
  </si>
  <si>
    <t>Encuentros con  productores.</t>
  </si>
  <si>
    <t>1 - Coordinar fecha, hora y lugar donde se va a llevar a cabo el encuentro.
2 - Convocar miembros al Consejo Directorio Ejecutivo.
3 - Efectuar el encuentro.</t>
  </si>
  <si>
    <t>1 - Planificar la fecha, hora y lugar del encuentro.
2 - Convocatoria a los líderes de las direcciones y departamentos.
3 - Preparar agenda.
4 - Hacer minutas por puntos relevantes, responsables y fechas acordadas.</t>
  </si>
  <si>
    <t>1 - Coordinar reunión con el Ministro.
2 - Presentar resultados y nuevos proyectos/programas de la Institución.
3 - Presentar estado y ejecución de los programas actuales.</t>
  </si>
  <si>
    <t>1 - Planificar los encuentros.
2 - Levantar minutas de tópicos relevantes.</t>
  </si>
  <si>
    <t>Dirección Ejecutiva.</t>
  </si>
  <si>
    <t>Las fechas de las celebraciones de los consejos no son previamente establecidas.</t>
  </si>
  <si>
    <t>1 - Convocatoria  vía chat grupal.
2 - Registro de participantes e Informe y  Minuta del encuentro.</t>
  </si>
  <si>
    <t>Fechas no establecidas.</t>
  </si>
  <si>
    <t>1 - Registro de  mensajes convocando.
2 - Minuta de reunión.</t>
  </si>
  <si>
    <t xml:space="preserve">Se realizan generalmente cada lunes. </t>
  </si>
  <si>
    <t>1 - Agenda del Director.
 2 - Convocatoria.
 3 - Fotografías de las visitas e Informes.</t>
  </si>
  <si>
    <t>Cumplir con lo establecido en la Ley 200-04 de Libre Acceso a la Información Pública aplicando las normativas establecidas por la DIGEIG.</t>
  </si>
  <si>
    <t>Todos los departamentos de la institución.</t>
  </si>
  <si>
    <t>CIGCN</t>
  </si>
  <si>
    <t>Dirección de Recursos Humanos</t>
  </si>
  <si>
    <t>Responsables de las áreas de la institución</t>
  </si>
  <si>
    <t xml:space="preserve"> Departamento de Planificación y Desarrollo.</t>
  </si>
  <si>
    <t>Informes Trimestrales de Ejecución Presupuestaria.</t>
  </si>
  <si>
    <t>Informe resultados de prestaciones laborales y derechos adquiridos</t>
  </si>
  <si>
    <t>Informe de resultados encuesta Clima Organizacional por el MAP</t>
  </si>
  <si>
    <t>Informe cumplimiento concursos públicos</t>
  </si>
  <si>
    <t>Informe rotación de personal</t>
  </si>
  <si>
    <t xml:space="preserve">Plan de capacitación 2023 elaborado </t>
  </si>
  <si>
    <t>División de Relaciones Laborales y Sociales</t>
  </si>
  <si>
    <t>Solicitud pago beneficios laborales</t>
  </si>
  <si>
    <t>Solicitud pago de TSS</t>
  </si>
  <si>
    <t>Informe de gestión de las jornadas médicas.</t>
  </si>
  <si>
    <t>Listado de asistencia charlas educativas y Seguridad Social debidamente firmada.</t>
  </si>
  <si>
    <t>Depto. De Reclutamiento y Selección de Personal</t>
  </si>
  <si>
    <t>Listado de asistencia debidamente firmada y el formulario de inducción.</t>
  </si>
  <si>
    <t>Depto. Registro, Control y Nómina</t>
  </si>
  <si>
    <t>Informe cumplimiento sobre actualización de expedientes remitido a la Dirección de Recursos Humanos</t>
  </si>
  <si>
    <t>Nómina firmada, procesada y pagada</t>
  </si>
  <si>
    <t>Depto. Evaluación del Desempeño y Capacitación</t>
  </si>
  <si>
    <t>Plantilla reporte acuerdo del desempeño remitido a la Dirección de Recursos Humanos</t>
  </si>
  <si>
    <t>Plantilla e informe técnico evaluación del desempeño remitido al MAP y a la Dirección de Recursos Humanos</t>
  </si>
  <si>
    <t>Informe de ejecución del plan de capacitación 2023</t>
  </si>
  <si>
    <t>Coordinaciones de RR.HH.</t>
  </si>
  <si>
    <t>Todas las áreas de RR.HH.</t>
  </si>
  <si>
    <t>Informes de resultados semestrales de gestión debidamente remitido</t>
  </si>
  <si>
    <r>
      <t>Lic. Roseidy Mateo</t>
    </r>
    <r>
      <rPr>
        <sz val="11"/>
        <color indexed="8"/>
        <rFont val="Times New Roman"/>
        <family val="1"/>
      </rPr>
      <t xml:space="preserve">
Técnica </t>
    </r>
  </si>
  <si>
    <t>1 - Identificar la importancia de la actividad.
2 - Elaborar un guión de la actividad.
3 - Identificar las autoridades que asistirán.
4 - Ser moderador, siguiendo el guión ya elaborado</t>
  </si>
  <si>
    <t>Realización de Síntesis Diaria de Información.</t>
  </si>
  <si>
    <t xml:space="preserve">1 - Recolección de informaciones de medios de comunicación digitales e impresos.
2 - Copiar títulos y enlaces.
3 - Recortar noticias de periódicos físicos.
4 - Elaboración de síntesis.
5. Envío de manera física y digital.  </t>
  </si>
  <si>
    <t>1,2,3,4,5 - Copia física y digital de la síntesis diaria de información.</t>
  </si>
  <si>
    <t>No. de Informes sobre los procesos y las mejoras continuas.</t>
  </si>
  <si>
    <t>Departamento de Ingeniería</t>
  </si>
  <si>
    <t>Facilitar la comercialización efectiva del productor agropecuario invitándolos a participar en nuestros mercados de productores y ferias, además de apoyarlos por medio de la compra de sus productos agropecuarios .</t>
  </si>
  <si>
    <t>1 - Crear y mantener actualizada una base de datos de los principales productores y sus respectivos rubros agropecuarios. 
2 - Acordar con los Productores los precios de ventas de los rubros agropecuarios a comercializar en los mercados de productos y demás programas de venta de la institución.</t>
  </si>
  <si>
    <t>Informe trimestral de monitoreo.</t>
  </si>
  <si>
    <t>No. de Informes</t>
  </si>
  <si>
    <t>1 - Realizar levantamiento de actividades realizadas.
2 - Elaborar informe.</t>
  </si>
  <si>
    <t>% de Acuerdos de pago ejecutados..</t>
  </si>
  <si>
    <t>% de Recibos de descargos realizados.</t>
  </si>
  <si>
    <t>Seguir prestando eficientemente la labor de seguridad a las distintas actividades y programas institucionales, así como las diferentes regionales a nivel nacional.</t>
  </si>
  <si>
    <t>Seguridad Militar a las Plantas Físicas.</t>
  </si>
  <si>
    <t>No. de Servicios Realizados.</t>
  </si>
  <si>
    <t>Seguridad Militar a las Bodegas Móviles.</t>
  </si>
  <si>
    <t>Seguridad Militar a los Mercados de Productores.</t>
  </si>
  <si>
    <t>Seguridad Militar a los Funcionarios.</t>
  </si>
  <si>
    <t>Seguridad Militar a Camiones de Abastecimiento.</t>
  </si>
  <si>
    <t>1 - Planificar la seguridad que se brindará a las plantas.         
2 - Organizar los militares que llevarán a cabo los servicios.
3 - Ejecutar los servicios programados.</t>
  </si>
  <si>
    <t>1 - Planificar la seguridad que se brindará a las Bodegas Móviles.
2 - Organizar los militares que llevarán a cabo los servicios.
3 - Ejecutar los servicios programados.</t>
  </si>
  <si>
    <t>1 - Planificar la seguridad que se brindará a los Mercados de Productores.
2 - Organizar los militares que llevarán a cabo los servicios.
3 - Ejecutar los servicios programados.</t>
  </si>
  <si>
    <t>-Departamento de Seguridad Militar.</t>
  </si>
  <si>
    <t>1 - Hoja de análisis de los militares en servicios. Informe de supervisión (hojas timbradas y análisis de los militares en servicio).                   
2 - Listado de personal militar asignado a cada planta.
3 - Militares asignados a cada planta.</t>
  </si>
  <si>
    <t>-Dirección de Gestión de Programas.</t>
  </si>
  <si>
    <t>1 - Hoja de análisis de los militares en servicios.                    
2 - Listado de personal militar asignado a cada Bodega Móvil.
3 - Militares asignados a cada bodega. Informe de actividades mensuales (informe físico de todos los militares utilizados en operativos diarios durante el mes).</t>
  </si>
  <si>
    <t>1 - Hoja de análisis de los militares en servicios.                    
2 - Listado de personal militar asignado a cada Mercado de Productores.
3 - Militares asignados a cada bodega. Informe de actividades mensuales (informe físico de todos los militares utilizados en operativos diarios durante el mes).</t>
  </si>
  <si>
    <t>1 - Hoja de análisis de los militares en servicios. Documento de distribución de fuerza (hojas timbradas).              
2 - Listado de personal militar asignado a cada funcionario.
3 - Militares asignados a cada funcionario.</t>
  </si>
  <si>
    <t>1 - Hoja de análisis de los militares en servicios. Documento de distribución de fuerza (hojas timbradas).                   
2 - Listado de personal militar asignado a cada camión de abastecimiento.
3 - Militares asignados a cada camión de abastecimiento.</t>
  </si>
  <si>
    <t>Organización de eventos institucionales.</t>
  </si>
  <si>
    <t>No. de eventos</t>
  </si>
  <si>
    <t>% de solicitudes que han sido respondidas.</t>
  </si>
  <si>
    <r>
      <t xml:space="preserve">Lic. Antony Arzeno
</t>
    </r>
    <r>
      <rPr>
        <sz val="11"/>
        <color indexed="8"/>
        <rFont val="Times New Roman"/>
        <family val="1"/>
      </rPr>
      <t>Director de Comercialización</t>
    </r>
  </si>
  <si>
    <t>Garantizar la socialización y cumplimiento del CI - INESPRE  que promueva una gestión libre de corrupción y apegada a la Transparencia.</t>
  </si>
  <si>
    <r>
      <rPr>
        <b/>
        <sz val="20"/>
        <color rgb="FF000000"/>
        <rFont val="Calibri"/>
        <family val="2"/>
        <charset val="1"/>
      </rPr>
      <t xml:space="preserve">MISIÓN:
</t>
    </r>
    <r>
      <rPr>
        <b/>
        <i/>
        <sz val="16"/>
        <color rgb="FF000000"/>
        <rFont val="Calibri"/>
        <family val="2"/>
        <charset val="1"/>
      </rPr>
      <t xml:space="preserve">"Contribuir al desarrollo agropecuario a través de acciones y programas orientados a la eficacia, rentabilidad y competitividad de los productores, mediante una comercialización justa y organizada, que garantice el acceso a alimentos de calidad para todos los consumidores". </t>
    </r>
  </si>
  <si>
    <r>
      <rPr>
        <b/>
        <sz val="20"/>
        <color rgb="FF000000"/>
        <rFont val="Calibri"/>
        <family val="2"/>
        <charset val="1"/>
      </rPr>
      <t xml:space="preserve">VISIÓN:
</t>
    </r>
    <r>
      <rPr>
        <b/>
        <i/>
        <sz val="16"/>
        <color rgb="FF000000"/>
        <rFont val="Calibri"/>
        <family val="2"/>
        <charset val="1"/>
      </rPr>
      <t>"Una República Dominicana con garantía de seguridad alimentaria, siendo como institución, parte de un sistema colaborativo entre instancias públicas y privadas del sector agropecuario".</t>
    </r>
  </si>
  <si>
    <r>
      <rPr>
        <b/>
        <sz val="20"/>
        <color rgb="FF000000"/>
        <rFont val="Calibri"/>
        <family val="2"/>
        <charset val="1"/>
      </rPr>
      <t xml:space="preserve">VALORES:
</t>
    </r>
    <r>
      <rPr>
        <b/>
        <i/>
        <sz val="16"/>
        <color rgb="FF000000"/>
        <rFont val="Calibri"/>
        <family val="2"/>
        <charset val="1"/>
      </rPr>
      <t xml:space="preserve">●Transparencia
●Innovación
●Conocimiento
●Calidad e Inocuidad
●Apego al Servicio
</t>
    </r>
    <r>
      <rPr>
        <b/>
        <sz val="20"/>
        <color rgb="FF000000"/>
        <rFont val="Calibri"/>
        <family val="2"/>
        <charset val="1"/>
      </rPr>
      <t xml:space="preserve">
</t>
    </r>
  </si>
  <si>
    <t>No. de plugins actualizados en la página institucional.</t>
  </si>
  <si>
    <t>No. de aplicaciones de desarrollo "In-House" nuevas.</t>
  </si>
  <si>
    <t>No. de implementaciones de mantenimiento y mejoras a las aplicaciones.</t>
  </si>
  <si>
    <t>No. de circuitos de pantalla instalados en Herrera.</t>
  </si>
  <si>
    <t>No. de conectividades de alta velocidad implementadas entre la infraestructura hiperconvergente y el switch principal.</t>
  </si>
  <si>
    <t>% de implementación de 1ra. Etapa de la arquitectura Three - Tiered en las aplicaciones.</t>
  </si>
  <si>
    <t>No. de expansiones del espacio en disco duro asignado a los servidores de aplicaciones y la intranet.</t>
  </si>
  <si>
    <t>% de traslado de la contingencia Off-Site al DataCenter del Estado Dominicano.</t>
  </si>
  <si>
    <t>No. de computadoras modernas instaladas.</t>
  </si>
  <si>
    <t>No. de licencias adquiridas para servidores.</t>
  </si>
  <si>
    <t>No. de licencias de Microsoft Office adquiridas.</t>
  </si>
  <si>
    <t>No. de actualizaciones de seguridad para equipos de usuarios finales (EndPoints).</t>
  </si>
  <si>
    <t>No. de redes LAN/WAN optimizadas.</t>
  </si>
  <si>
    <t>No. de actualizaciones de la conectividad entre la oficina principal y Herrera.</t>
  </si>
  <si>
    <r>
      <t xml:space="preserve">Lic. Ranci Danis
</t>
    </r>
    <r>
      <rPr>
        <sz val="11"/>
        <rFont val="Times New Roman"/>
        <family val="1"/>
      </rPr>
      <t>Analista</t>
    </r>
  </si>
  <si>
    <t>- Dirección de Comercialización.
- Dirección de Gestión de Programas.
- Dirección Agropecuaria, Normas y Tecnología Alimentaria.</t>
  </si>
  <si>
    <t>1 - Solicitud de reportes de cumplimiento.
2 - Preparar tablas de ejecución.
3 -  Elaboración de informe.
4- Presentación al Encargado del área de Planificación y Desarrollo.
5- Socialización con los Directores y Encargados departamentales involucrados. .</t>
  </si>
  <si>
    <t xml:space="preserve">1 - Análisis de los informes trimestrales de los Planes de Gestión Institucional.
2 -  Preparar tablas de ejecución.
3 - Elaboración de informe.                                      
4 - Presentación de informe al Encargado de Planificación y Desarrollo.
5 - Socializar con los Directores y Encargados departamentales involucrados. </t>
  </si>
  <si>
    <t xml:space="preserve">1 - Solicitud de reporte de ejecución a las áreas. 
2 - Análisis de las ejecuciones.
3 - Elaboración de informe.
4 - Presentación al Encargado del área de Planificación y Desarrollo.
5 - Socialización con las áreas (directores, encargados y gestores). 
6 -  Envío de informe a la Oficina de Libre Acceso a la Información para publicación en el Portal Institucional. </t>
  </si>
  <si>
    <t xml:space="preserve">1 - Solicitud de logros institucionales de la gestión a las áreas.
2 - Analizar y compilar los temas relevantes de acuerdo a las instrucciones gubernamentales.
3 - Revisión de la Guía suministrada por la Presidencia y actualizaciones al año.
4 - Elaboración de la Memoria Anual.
5 - Subir Resumen Ejecutivo al Portal de Memorias de la Presidencia.
6 -  Subir Memoria Anual al Portal de Memorias de la Presidencia. </t>
  </si>
  <si>
    <t>1 - Correos electrónicos a las áreas solicitando información.
2,3 ,4 - Memoria anual realizada y revisada.
5,6 - Memoria anual y Resumen Ejecutivo  enviados al Portal de Transparencia.</t>
  </si>
  <si>
    <t xml:space="preserve">1 - Solicitud de logros institucionales de la gestión a las áreas.
2 - Analizar y compilar los temas relevantes de acuerdo a las instrucciones gubernamentales.
3 - Revisión de la Guía suministrada por la Presidencia y actualizaciones al año.
4 - Elaboración de la Memoria Semestral.
5 - Subir informe al Portal de Memorias de la Presidencia. </t>
  </si>
  <si>
    <t>1 - Minutas de reuniones, correos y coordinaciones del proceso.
2 - Registro de participantes.
3 - Autodiagnóstico CAF 2024
4 -  Comunicación con los miembros del Comité de Calidad..</t>
  </si>
  <si>
    <t>1 - Realizar reuniones con el Comité de Calidad.
2 - Agotar mesas de trabajo con los involucrados.
3 - Completar la matriz con los insumos correspondientes.
4 - Enviar  Matriz de Autodiagnóstico, tabla de puntuación e Informe de Autoevaluación CAF 2024 al MAP para cargar a la plataforma.</t>
  </si>
  <si>
    <t xml:space="preserve">1 - Minutas de reuniones, correos y coordinaciones del proceso.
2 - Registro de participantes.
3 - Matriz de Insumos.
4 - Tabla de valoración.
5 - Informe de Autodiagnóstico </t>
  </si>
  <si>
    <t>1 - Coordinar las reuniones con el Comité de Calidad.
2 - Realizar mesas de trabajos con los involucrados.
3 - Elaborar 1er. informe de avances PM
4 - elaborar Informe Final PM
5 - Enviar informes al MAP para ser cargados a la Plataforma</t>
  </si>
  <si>
    <t>- Dirección de Gestión de Programas.
- Dirección Agropecuaria, Normas y Tecnología Alimentaria. 
- Departamento de Comunicaciones.</t>
  </si>
  <si>
    <t>1 - Levantamiento de información con las áreas, sobre las prioridades de cambios relacionados con la estructura.
2 - Validación de levantamientos con la Alta Dirección.
3 - Registrar y enviar los cambios al MAP.</t>
  </si>
  <si>
    <t>1 - Actas de reunión, formularios de levantamiento de información. 
2 - Información validada
3 - Solicitud de aprobación, estructura cargada al SISMAP y socializada con las áreas del INESPRE.</t>
  </si>
  <si>
    <t>1 - Información analizada
2 - Propuesta enviada para validación.
3 - Organigramas elaborados.</t>
  </si>
  <si>
    <t>1 - Elaboración del cronograma de trabajo.
2 - Levantamiento de información con las áreas involucradas.
3 - Elaborar borrador Manual Antisoborno.
4 - Revisar los cambios con las áreas.
5 - Gestionar la aprobación.
6 - Socializar el Manual Antisoborno.</t>
  </si>
  <si>
    <t>- División de Compras y Contrataciones.
- División de Desarrollo Institucional y Calidad en la Gestión.
- Dirección de Recursos Humanos.</t>
  </si>
  <si>
    <t>1 - Minutas de reuniones, correos y coordinación del proceso.
2 - Registro de participantes.
3 - Proceso documentado.
4 - Manual revisado.
5 - Manual Antisoborno aprobado 
6 - Manual socializado con las áreas correspondientes.</t>
  </si>
  <si>
    <t>- Dirección Ejecutiva.
- Departamento de Evaluación del Desempeño y Capacitación.   
- Sección de Protocolo.</t>
  </si>
  <si>
    <t>División de Formulación, Monitoreo y Evaluación de Planes Programas y Proyectos.</t>
  </si>
  <si>
    <t xml:space="preserve">1 - Oficio firmado, sellado y recibido por los organismo gubernamental.  </t>
  </si>
  <si>
    <t>Departamento de Normas, Sistemas, Supervisión y Seguimiento.</t>
  </si>
  <si>
    <t>1 - Auditoria aprobada.
2 - Registro de participantes.
3 - Informe Final.
4 - Plan de Seguimiento.</t>
  </si>
  <si>
    <t>1 - Auditoria aprobada.
2 - Registro de participantes.
3 - Informe de auditoria.</t>
  </si>
  <si>
    <t>1 - Informes Recibidos de las dependencias de  Fiscalización, Revisión, Normas y Seguimiento.
2 - Informe del Seguimiento Normativo a la MAE.</t>
  </si>
  <si>
    <t xml:space="preserve">1 - Recolectar información.
2 - Realizar informe.
3- Realizar Plan </t>
  </si>
  <si>
    <t>Sección de Normativas, Seguimiento y Enlace.</t>
  </si>
  <si>
    <t>1 - Informes de las áreas involucradas.
2 - Informe Final.
3 - Plan de Seguimiento.</t>
  </si>
  <si>
    <t>Sección de Revisión.</t>
  </si>
  <si>
    <t>1 - Registro en el libro de entrada.
2 - Informe de revisión.
4 - Registro en el libro de salida.</t>
  </si>
  <si>
    <t>Departamento Jurídico.</t>
  </si>
  <si>
    <t>1 - Formato de Recepción de contratos.
2 - Informe de Revisión.</t>
  </si>
  <si>
    <t>Departamento de Registro, Control y Nómina.</t>
  </si>
  <si>
    <t>Dirección Administrativa Financiera.</t>
  </si>
  <si>
    <t>División de Fiscalización.</t>
  </si>
  <si>
    <t>Sección de Operaciones Internas.</t>
  </si>
  <si>
    <t>1 - Informe de Cheques revisados.</t>
  </si>
  <si>
    <t>Sección de Operaciones Externas.</t>
  </si>
  <si>
    <t>- Dirección Administrativa Financiera.
- Dirección de Gestión de Programas.</t>
  </si>
  <si>
    <t>1 - Programación o cronograma de trabajo.
2 - Informe de fiscalización de las operaciones de Bodegas Móviles.</t>
  </si>
  <si>
    <t>- Departamento Administrativo.
- Área de suministros.</t>
  </si>
  <si>
    <t>1 - Programación o cronograma de trabajo.
2 - Informe de fiscalización de la validación de inventario de materiales y suministro.</t>
  </si>
  <si>
    <t>- Dirección Administrativa Financiera.
- Dirección Abastecimiento, Distribución y Logística.
- Departamento de Normas Técnicas.</t>
  </si>
  <si>
    <t xml:space="preserve">Sección de Operaciones Internas. </t>
  </si>
  <si>
    <t>1 - Recepción de la Nómina.
2 - Informe de Revisión.</t>
  </si>
  <si>
    <t>- Departamento Administrativo.
- Departamento de Activos Fijos.</t>
  </si>
  <si>
    <t>Departamento de Comunicaciones.</t>
  </si>
  <si>
    <t>Departamento Administrativo.</t>
  </si>
  <si>
    <t>Departamento de Tecnologías de la Información y Comunicación.</t>
  </si>
  <si>
    <t xml:space="preserve">Sección de Prensa. </t>
  </si>
  <si>
    <t>- Dirección Ejecutiva.
- Asesora en Comunicación y Mercado.</t>
  </si>
  <si>
    <t>Sección de Relaciones Públicas.</t>
  </si>
  <si>
    <t>- Dirección Ejecutiva.
- Asesora en Comunicación y Mercado.
- Dirección Administrativa Financiera.</t>
  </si>
  <si>
    <t>1 - Videos.
2 - Fotos.
3 - Nota de prensa de la actividad.</t>
  </si>
  <si>
    <t>Sección de Prensa.</t>
  </si>
  <si>
    <t>- Departamento de Planificación y Desarrollo. 
- Dirección de Comercialización.
- Asesora en Comunicación y Mercado.
-Dirección Administrativa Financiera.</t>
  </si>
  <si>
    <t>1 - Recepción de solicitud.
2 - Gestión servicios requeridos.
3 - Organizar el evento.
4 - Realización de lista de invitados.
5 - Distribución del trabajo.
6 - Asistencia protocolar a montaje de evento e invitados.</t>
  </si>
  <si>
    <t>Sección de Protocolo</t>
  </si>
  <si>
    <t>- Dirección Ejecutiva.
- Departamento Financiero.
- División de Compras y Contrataciones.</t>
  </si>
  <si>
    <t xml:space="preserve">1 - Copia de expedientes o solicitudes.
2 - Hoja de asistencia.
3 - Fotos.
4 - Videos. </t>
  </si>
  <si>
    <t>1 - Recepción de solicitud.
2 - Gestión servicios requeridos.
3 - Organizar el evento.
4 - Realización de lista de invitados.
5 - Confirmación de asistencia.
6 - Coordinación de la distribución de invitados.
7 - Distribución del invitados.
8 - Asistencia protocolar a montaje de evento e invitados.</t>
  </si>
  <si>
    <t>1 - Copia de expedientes o solicitudes.
2 - Hoja de asistencia.
3 - Fotos.
4 - Videos.</t>
  </si>
  <si>
    <t xml:space="preserve">1 - Solicitud de servicios.
2 - Cotizaciones.
3 - Documento de recibido del servicio. </t>
  </si>
  <si>
    <t>1 - Solicitud de servicio.
2 - Foto del invitado.</t>
  </si>
  <si>
    <t>1 - Se recibe la solicitud del contrato.
2 - se verifica que cumpla con los requisitos legales.
3 - Redacción y remisión.</t>
  </si>
  <si>
    <t>- Departamento de Comunicaciones.
- Departamento de Compras y Contrataciones.</t>
  </si>
  <si>
    <t>1 - Se recibe el acto.
2 - Se asigna un abogado y se establece la estrategia legal
3 - Representación, seguimiento y asistencia  a audiencia.</t>
  </si>
  <si>
    <t>- Dirección de Recursos Humanos.
- Dirección Administrativa Financiera.</t>
  </si>
  <si>
    <t xml:space="preserve">1 - Verificación del cumplimiento de las normas.
2 - Redacción de documentos legales  </t>
  </si>
  <si>
    <t>1 - Se recibe la solicitud del acuerdo de pago.
2 - Se procede a redactar el documento.
3 - Obtención de firmas y legalización.
4 - Remisión a financiera para pago.</t>
  </si>
  <si>
    <t xml:space="preserve">1 - Se recibe copia del cheque.
2 - Se redacta y se procede a anexar al expediente correspondiente </t>
  </si>
  <si>
    <t>Departamento Financiero.</t>
  </si>
  <si>
    <t>División de Tesorería.</t>
  </si>
  <si>
    <t>- Departamento Financiero.
- División de Activos Fijos.
- Sección de Almacén y Suministros.</t>
  </si>
  <si>
    <t>División de Activos Fijos.</t>
  </si>
  <si>
    <t>División de Contabilidad.</t>
  </si>
  <si>
    <t>División de Presupuesto.</t>
  </si>
  <si>
    <t>División de Transportación.</t>
  </si>
  <si>
    <t>División de Servicios Generales.</t>
  </si>
  <si>
    <t xml:space="preserve">1 - Mantenimiento Preventivo de Instalaciones Eléctricas.
2 - Mantenimiento Preventivo de Plomería.
3 - Mantenimiento Preventivo de Edificaciones.
4 - Mantenimiento Preventivo de Refrigeración.                                              </t>
  </si>
  <si>
    <t xml:space="preserve">1 - Reparación de Instalaciones Eléctricas.
2 - Reparación de Plomería.
3 - Reparación de Edificaciones.
4 - Reparación de Refrigeración.                                              </t>
  </si>
  <si>
    <t>- Sección de Protocolo.
- Departamento Administrativo.
- División de Compras y Contrataciones.
- Departamento de Comunicaciones.</t>
  </si>
  <si>
    <t>- Dirección Agropecuaria, Normas y Tecnología Alimentaria.
- Departamento de Formación en Comercialización Agropecuaria.
- Departamento de Servicios Agropecuarios.</t>
  </si>
  <si>
    <t>- Dirección Agropecuaria, Normas y Tecnología Alimentaria.
- Departamento de Formación en Comercialización Agropecuaria.</t>
  </si>
  <si>
    <t>- Dirección de Abastecimiento, Distribución y Logística.
- Dirección de Comercialización.</t>
  </si>
  <si>
    <t>- Dirección Agropecuaria, Normas y Tecnología Alimentaria.
- Departamento de Formación en Comercialización Agropecuaria.
- Departamento de Operaciones.</t>
  </si>
  <si>
    <t>- Dirección Agropecuaria, Normas y Tecnología Alimentaria.
- Departamento de Inocuidad Agroalimentaria.</t>
  </si>
  <si>
    <t>- Departamento de Normas Técnicas y Estándares de Calidad.
- Departamento de Formación en Comercialización Agropecuaria.
- Departamento de Servicios Agropecuarios.</t>
  </si>
  <si>
    <t>- Dirección Agropecuaria, Normas y Tecnología Alimentaria.
- Departamento de Formación en Comercialización Agropecuaria.
- Departamento de Servicios Agropecuarios (División de Afiliación).</t>
  </si>
  <si>
    <t>- Departamento Administrativo.
- Departamento de Planificación y Desarrollo.
- Sección de Protocolo.</t>
  </si>
  <si>
    <t>- Dirección Agropecuaria, Normas y Tecnología Alimentaria.
- Departamento de Operaciones.</t>
  </si>
  <si>
    <t>- Departamento de Normas Técnicas y Estándares de Calidad.
- Departamento de Inocuidad Agroalimentaria.
- Departamento Administrativo.</t>
  </si>
  <si>
    <t>- Dirección Agropecuaria, Normas y Tecnología Alimentaria.
- Departamento de Normas Técnicas y Estándares de Calidad.</t>
  </si>
  <si>
    <t>- Departamento de Inocuidad Agroalimentaria.
- Departamento de Servicios Agropecuarios.
- Departamento de Operaciones.</t>
  </si>
  <si>
    <t>Dirección de Abastecimiento, Distribución y Logística.</t>
  </si>
  <si>
    <t>- Dirección de Comercialización.
- Dirección de Gestión de Programas.
- Dirección Agropecuaria, Normas y Tecnología Alimentaria.
- Dirección Administrativa Financiera.</t>
  </si>
  <si>
    <t>Dirección Agropecuaria, Normas y Tecnología Alimentaria.</t>
  </si>
  <si>
    <t>- Dirección de Comercialización.
- Dirección de Abastecimiento, Distribución y Logística.
- Dirección Agropecuaria, Normas y Tecnología Alimentaria.
- Dirección Administrativa Financiera.</t>
  </si>
  <si>
    <t>- Dirección de Recursos Humanos.
- Departamento de Registro, Control y Nómina.
- Dirección Administrativa Financiera.
- MAP.</t>
  </si>
  <si>
    <t>1 - Solicitud estatus de prestaciones y derechos adquiridos pagadas y no pagadas a la DAF.
2 - Tramitación al MAP informe de resultados pago beneficios laborales.</t>
  </si>
  <si>
    <t>1 - Recepción de nómina procesada y actualizada.
2 - Registro Sistema Único de Información y Recaudo (SUIR), los movimiento de personal.
3 - Generar factura mensual.
4 - Solicitud pago de la factura a la DAF.</t>
  </si>
  <si>
    <t>- Dirección de Recursos Humanos.
- Departamento de Registro, Control y Nómina.
- Dirección Administrativa Financiera.
- TSS.</t>
  </si>
  <si>
    <t>1 - Identificación de las necesidades de jornadas médicas con los colaboradores.
2 - Evaluar y tramitar los requerimientos médicos necesarios.
3 - Realizar logística operativo jornada médica.
4 - Informe resultados jornadas médicas preventivas.</t>
  </si>
  <si>
    <t>- Depto. de Relaciones Laborales y Sociales.
- División de Salud Ocupacional y Sección de Servicios Médicos</t>
  </si>
  <si>
    <t>1 - Identificación de las necesidades de las charlas educativas y de seguridad social con los colaboradores.
2 - Evaluar y tramitar los requerimientos necesarios.
3 - Realizar logística de las charlas.
4 - Formalizar listado de asistencia del personal.</t>
  </si>
  <si>
    <t xml:space="preserve">1 - Solicitud de acompañamiento del MAP para la encuesta de Clima Organizacional (CO).
2 - Determinación y envío de muestra al MAP.
3 - Aplicación encuesta CO.
4 - Informe de resultados CO enviado por parte del MAP.
5 - Socialización de resultados y plan de acción del CO a todo el personal.
6 - Informes resultados al MAP sobre el cumplimiento al plan de acción del CO. </t>
  </si>
  <si>
    <t>- Dirección de Recursos Humanos.
- Departamento de Tecnologías de la Información y Comunicación.
- MAP.</t>
  </si>
  <si>
    <t xml:space="preserve">1 - Detección de necesidades de personal.
2 - Solicitud de aprobación de concursos al MAP.
3 - Ejecución del proceso de concurso público.
4 - Solicitud nombramiento provisional.
5 - Solicitud estatus de carrera administrativa definitivo.
</t>
  </si>
  <si>
    <t>- MAE.
- Departamento de Evaluación del Desempeño y Capacitación.
- MAP.</t>
  </si>
  <si>
    <t>1 - Gestionar necesidades de personal.
2 - Tramitar los requerimientos de las áreas.
3 - Enviar al MAP las solicitudes de No-Objeción.
4 - Ejecutar las novedades de acuerdo con aprobación del MAP.
5 - Procesar oficio de aprobación a la MAE.
6 - Realizar acciones de personal.
7 - Remisión a Registro, Control y Nómina las novedades de personal.</t>
  </si>
  <si>
    <t>- MAE.
- Departamento de Registro, Control y Nómina.
- MAP.</t>
  </si>
  <si>
    <t>1 - Convocar personal de nuevo ingreso.
2 - Realizar inducción de personal.
3 - Formalizar listado de asistencia, la entrega del manual y formulario de inducción.</t>
  </si>
  <si>
    <t>1 - Levantamiento de expedientes.
2 - Solicitar al supervisor los documentos pendientes del servidor (a).
3 - Recepción de documentos solicitados.
4 - Completar los expedientes de personal.
5 - Informe cumplimiento sobre actualización de expedientes.</t>
  </si>
  <si>
    <t>1 - Recibir novedades de nómina desde Recursos Humanos el día primero de cada mes.
2 - Registro y procesamiento novedades de nómina en el SASP.
3 - Tramitación a la DAF.
4 - Generación reportes a las áreas involucradas.</t>
  </si>
  <si>
    <t>- Dirección Recursos Humanos.
- Dirección Administrativa Financiera.
- UAI-CGR.
- Departamento de Normas, Sistemas, Supervisión y Seguimiento.</t>
  </si>
  <si>
    <t>1 - Remisión comunicación a los supervisores y encargados.
2 - Generar acuerdos del desempeño.
3 - Formalizar compromiso de acuerdo del desempeño mediante firma del supervisor y colaborador.
4 - Seguimiento reuniones bimensuales entre el supervisor y colaborador.</t>
  </si>
  <si>
    <t>- Dirección de Recursos Humanos.
- MAP.</t>
  </si>
  <si>
    <t xml:space="preserve">1 - Reunión supervisores para recepción de evaluación de sus colaboradores.
2 - Completar plantilla de puntuaciones obtenidas
3 - Remisión al MAP de la plantilla e informe técnico </t>
  </si>
  <si>
    <t>1 - Remitir comunicación a los titulares de área solicitando sus necesidades de capacitación.
2 - Recibir y evaluar las prioridades de las necesidades de capacitación acorde con la capacidad presupuestaria para atender los requerimientos. 
3 - Elaborar el plan de capacitación anual.</t>
  </si>
  <si>
    <t>- Dirección de Recursos Humanos.
- INAP.</t>
  </si>
  <si>
    <t>1 - Elaboración informe de ejecución del plan de capacitación.
2 - Remisión del informe de ejecución del plan de capacitación de las instituciones correspondientes.</t>
  </si>
  <si>
    <t>- Dirección de Recursos Humanos.
- Instituciones con las que se tenga convenios</t>
  </si>
  <si>
    <t>1 - Recibir, tramitar y evaluar los requerimientos de gestión de necesidades relacionados con los subsistemas de personal en las dependencias.
2 - Remitir informe de resultados semestrales a la Dirección de Recursos Humanos.</t>
  </si>
  <si>
    <t>División de Protocolo.</t>
  </si>
  <si>
    <t>Acuse de recibo de invitaciones físicas.</t>
  </si>
  <si>
    <t>- Dirección de Gestión de Programas.
- Dirección de Comercialización.
- Dirección de Abastecimiento, Distribución y Logística.
- Dirección Agropecuaria, Normas y Tecnología Alimentaria.</t>
  </si>
  <si>
    <t>- Gerencias regionales.
- Dirección de Comercialización.</t>
  </si>
  <si>
    <t>1 - Envió de correo de solicitud de información.
2 - Recepción y Revisión de las Informaciones.
3 - Publicar en el Portal  de Transparencia Institucional.</t>
  </si>
  <si>
    <t>Oficina de Libre Acceso a la Información.</t>
  </si>
  <si>
    <t>1 - Portal de Transparencia
2 - Evaluación Mensual de la DIGEIG</t>
  </si>
  <si>
    <t>1 - Revisión constante del SAIP y correos institucionales.
2 - Recepción de la Solicitud de información.
3 - Tramitación de respuesta al área correspondiente. 
4 - Seguimiento de respuesta oportuna.                                                                
5 - Remisión de respuesta al solicitante de parte de la OAI</t>
  </si>
  <si>
    <t>1 - Estadísticas trimestrales de la OAI
2 - Comunicaciones a los departamentos internos
3 - Respuesta al solicitante (comunicación, correo, entre otros)</t>
  </si>
  <si>
    <t>1 - Planificación de cronograma de socializaciones.
2 - Convocatoria y desarrollo de la actividad.
3 - Realización de Informe con toda la información pertinente a la socialización.
4 - Remisión del Informe a la DIGEIG</t>
  </si>
  <si>
    <t>1 - Convocatorias
2 - Listado de Asistencia
3 - Informe remitido a la DIGEIG</t>
  </si>
  <si>
    <t xml:space="preserve">1 - Coordinar con área de Gestión Humana el plan de inducción a empleados de nuevo ingreso.
2 - Entrega de CI - INESPRE y socializa con el personal de nuevo ingreso.
3 - Elaboración del informe indicando fecha, temas y cantidad de asistentes
4 - Remisión del Informe a la DIGEIG                                                                                    </t>
  </si>
  <si>
    <t>1 - Informes remitidos a la DIGEIG
2 - Listados de Asistencia de la Inducción</t>
  </si>
  <si>
    <t>1 - Convocatoria a la CIGCN a reunión y Apertura de buzón denuncias, quejas y/o sugerencias.
2 - Clasificación de las denuncias, quejas y/o sugerencias
3 - Elaboración de Actas de Apertura
4 - Tratamiento de las denuncias, quejas y /o sugerencias según proceda.</t>
  </si>
  <si>
    <t xml:space="preserve">1 - Actas de Apertura del Buzón de denuncias, quejas y sugerencias                                                    </t>
  </si>
  <si>
    <t>1 - Remisión de Encuesta a los clientes ciudadanos solicitantes de informaciones a través de la OAI.
2 - Recepción de encuesta y solicitud de tabulación a TIC.
3 - Análisis y creación de Informe de Encuesta de Satisfacción de Servicios.</t>
  </si>
  <si>
    <t>- Departamento de Tecnologías de la Información y Comunicación.
- Departamento de Planificación y Desarrollo.</t>
  </si>
  <si>
    <t>1 - Informe de Encuesta
2 - Tabulación de resultados</t>
  </si>
  <si>
    <t xml:space="preserve">1 - Crear Plan de Mejora basados en las oportunidades de mejoras presentadas en el Informe de Encuesta de Satisfacción de Servicios.
2 - Solicitar capacitación a Gestión Humana para el equipo de la OAI.
3 - Impresión de brochures de los Derechos de los Ciudadanos a la Información Pública .
</t>
  </si>
  <si>
    <t>1 - Informe de Encuesta
2 - Tabulación de resultados
3 - Plan de Mejoras</t>
  </si>
  <si>
    <t xml:space="preserve">1 - Identificación de los componentes (Plugins) de paga requeridos (30%)
2 - Revisión de propuestas y Compra de las licencias de uso. (10%)
 * Acorde a los procesos de compras definidos por la ley de compras y contrataciones.
3 - Instalación de los componentes en nuestra pagina web, (60%)
</t>
  </si>
  <si>
    <t>División de Compras y Contrataciones.</t>
  </si>
  <si>
    <t>1 - Cotización de los cables de conectividad a 10GB (33%)
2 - Revisión de propuestas y adjudicación del proyecto. (33%)
 * Acorde a los procesos de compras definidos por la ley de compras y contrataciones.
3 - Instalación y puesta en marcha (34%)</t>
  </si>
  <si>
    <t>1 - Instalación y Configuración del nuevo servidor virtual Exclusivo para la gestión de bases de Datos (60%).
2 - Migración de las bases de datos al nuevo servidor y Redireccionamiento de las Aplicaciones hacia el nuevo servidor (30%)
3 - Configuración de los scripts de backup de bases de datos en el nuevo servidor (5%).
4 - Eliminación de las Bases de datos del servidor de aplicaciones (5%).</t>
  </si>
  <si>
    <t>1 - Aprovisionamiento del espacio en la infraestructura Hiperconvergente (Nutanix)(40%)
2 - Asignación del nuevo espacio a extender a los servidores implicados (Servidor de Aplicaciones, Servidor de la Intranet)(60%)</t>
  </si>
  <si>
    <t>1 - Cotización de los servicios de alojamiento (Colocation) en el Datacenter del Estado Dominicano (33%)
2 - Revisión de propuestas y adjudicación del proyecto. (33%)
 * Acorde a los procesos de compras definidos por la ley de compras y contrataciones.
3 - Traslado, Instalación, Pruebas Preliminares y puesta en marcha (34%)</t>
  </si>
  <si>
    <t>1 - Cotizar licencias para computadoras.
2 - Enviar propuestas a compras y esperar el proceso de licitación.
3 - Instalar licencias de windows en computadoras sin la licencia requerida.</t>
  </si>
  <si>
    <t>1 - Cotizar licencias (33%)
2 - Revisión de propuestas y adjudicación del proyecto. (33%)
 * Acorde a los procesos de compras definidos por la ley de compras y contrataciones.
3 - Instalación del software adquirido con su correspondiente licencia de uso en los equipos (34%)</t>
  </si>
  <si>
    <t>1 -  Licitación, revisión de propuestas y adjudicación del proyecto.  (60%)
 * Acorde a los procesos de licitación definidos por la ley de compras y contrataciones.
2 - Registro de Licencias EndPoints adquiridas (40%)</t>
  </si>
  <si>
    <t>1 - Cotizar equipos (33%)
2 - Revisión de propuestas y adjudicación del proyecto. (33%)
 * Acorde a los procesos de compras definidos por la ley de compras y contrataciones.
3 - Instalación de los equipos (34%)</t>
  </si>
  <si>
    <t>1 -  Licitación, revisión de propuestas y adjudicación del proyecto.  (60%)
 * Acorde a los procesos de licitación definidos por la ley de compras y contrataciones.
2 - Implementación de la solución (40%)</t>
  </si>
  <si>
    <t>- División de Compras y Contrataciones.
- Departamento de Ingeniería.</t>
  </si>
  <si>
    <r>
      <t xml:space="preserve">Taína Pérez
</t>
    </r>
    <r>
      <rPr>
        <sz val="11"/>
        <color indexed="8"/>
        <rFont val="Times New Roman"/>
        <family val="1"/>
      </rPr>
      <t>Directora de Gestión de Programas</t>
    </r>
  </si>
  <si>
    <t>Proveer a la Institución una solución integral moderna para la gestión de sus operaciones con eficiencia y transparencia.</t>
  </si>
  <si>
    <t>Implementar la mejora continua de los servicios de TIC.</t>
  </si>
  <si>
    <t>Dar continuidad a las Operaciones y el Plan de Contingencia TIC.</t>
  </si>
  <si>
    <t>Presentar las operaciones financieras de la Institución ante el Gobierno Central y la población.</t>
  </si>
  <si>
    <t>Monitoreo y determinación de Precios.</t>
  </si>
  <si>
    <t>% de Contratos ejecutados.</t>
  </si>
  <si>
    <t>% de respuestas oportunas de las solicitudes.</t>
  </si>
  <si>
    <t>1 - Analizar las informaciones recopiladas
2 - Elaborar propuesta de reestructuración.
3 - Elaborar organigrama funcional y general de la institución.</t>
  </si>
  <si>
    <t>1 - Revisión del Mapa de procesos.
2 - Levantamiento de oportunidades de mejoras (si existen).
3 - Actualización del Mapa de Proceso.</t>
  </si>
  <si>
    <t>Vigilar por el cumplimiento de las normas y seguimiento a los procesos de controles de gastos.</t>
  </si>
  <si>
    <t>No. de Informes sobre la ejecución de los controles del gasto.</t>
  </si>
  <si>
    <t>No. de Informes revisión de expedientes y sus validaciones.</t>
  </si>
  <si>
    <t xml:space="preserve">Validación, Evaluación y Control de documentos de ejecución, administración y de operaciones. </t>
  </si>
  <si>
    <t>Revisión de Contratos.</t>
  </si>
  <si>
    <t xml:space="preserve">No. de Informes. </t>
  </si>
  <si>
    <t>Informe Fiscalización de Operaciones Institucionales.</t>
  </si>
  <si>
    <t>Revisión de Expedientes Administrativos Financieros.</t>
  </si>
  <si>
    <t>Análisis y revisión de Nómina.</t>
  </si>
  <si>
    <t>No. de Informes sobre las fiscalizaciones de los mercados.</t>
  </si>
  <si>
    <t>Fiscalización de Expedientes para fines de pagos.</t>
  </si>
  <si>
    <t>Mantener las instalaciones de la Institución en las condiciones apropiadas para el desarrollo de las operaciones, con los recursos disponibles</t>
  </si>
  <si>
    <t>Mantenimiento preventivo en todas las instalaciones de la Institución.</t>
  </si>
  <si>
    <t>Reparación en todas las instalaciones de la Institución.</t>
  </si>
  <si>
    <t>% de Reparaciones realizadas.</t>
  </si>
  <si>
    <t>% de Mantenimiento preventivo realizado.</t>
  </si>
  <si>
    <t>%  de defensa de demandas.</t>
  </si>
  <si>
    <t>Dar cumplimiento a los procesos según la Ley que corresponda.</t>
  </si>
  <si>
    <t>Implementar acciones que eleven la percepción de los clientes/ciudadanos sobre los servicios ofrecidos en la OAI.</t>
  </si>
  <si>
    <t>Informe trimestral de prestaciones laborales y derechos adquiridos, pagadas y no pagadas.</t>
  </si>
  <si>
    <t>Informe resultados de prestaciones laborales y derechos adquiridos.</t>
  </si>
  <si>
    <t xml:space="preserve">Informe seguimiento de pago prestaciones laborales y derechos adquiridos. </t>
  </si>
  <si>
    <t>Formalización Acuerdos del Desempeño entre colaborador y supervisor.</t>
  </si>
  <si>
    <t>Formulación, procesamiento y tramitación de la detección de necesidades de capacitación de las áreas para el 2023.</t>
  </si>
  <si>
    <t>Ejecución del Plan de Capacitación Anual.</t>
  </si>
  <si>
    <t>Informe trimestral de la ejecución del Plan de Capacitación.</t>
  </si>
  <si>
    <t xml:space="preserve">Plan de Capacitación 2023 elaborado. </t>
  </si>
  <si>
    <t xml:space="preserve">No. de Acuerdos de Desempeño realizados. </t>
  </si>
  <si>
    <t>Planilla Reporte Acuerdo del Desempeño remitido al MAP.</t>
  </si>
  <si>
    <t>Evaluación Acuerdos del Desempeño.</t>
  </si>
  <si>
    <t xml:space="preserve">No. informes de resultados semestrales de gestión. </t>
  </si>
  <si>
    <t>Informes de resultados semestrales de gestión.</t>
  </si>
  <si>
    <t xml:space="preserve">Tramitación de las novedades de Nómina. </t>
  </si>
  <si>
    <t>Planificación y organización de los concursos públicos para cargos de carrera administrativa.</t>
  </si>
  <si>
    <t>Encuesta de Clima Organizacional.</t>
  </si>
  <si>
    <t>Informe de resultados encuesta Clima Organizacional por el MAP.</t>
  </si>
  <si>
    <t>Informe cumplimiento Concursos Públicos.</t>
  </si>
  <si>
    <t>Informe rotación de personal.</t>
  </si>
  <si>
    <t>Informe cumplimiento sobre actualización de expedientes.</t>
  </si>
  <si>
    <t>No.de Nómina firmada y procesada.</t>
  </si>
  <si>
    <t xml:space="preserve">Levantamiento de expedientes de personal activo. </t>
  </si>
  <si>
    <t>Inducción del personal de nuevo ingreso.</t>
  </si>
  <si>
    <t>No. de Bodegas Móviles abastecidas.</t>
  </si>
  <si>
    <t>No. de Mercados de Productores abastecidos.</t>
  </si>
  <si>
    <t>No. de Ferias Agropecuarias abastecidas.</t>
  </si>
  <si>
    <t>Ofertar a las instituciones del Gobierno productos agropecuarios nutritivos y de alta calidad.</t>
  </si>
  <si>
    <t>Solicitud de contratación de servicios para montaje de eventos institucionales</t>
  </si>
  <si>
    <t>Recopilar y analizar información, elaborar contenido de calidad y difundir en medios internos y externos.</t>
  </si>
  <si>
    <t>No. de informaciones institucionales enviadas a medios de comunicación.</t>
  </si>
  <si>
    <t xml:space="preserve">Realización de Maestría de Ceremonias </t>
  </si>
  <si>
    <t xml:space="preserve">No. de maestrías realizadas </t>
  </si>
  <si>
    <t>Coordinación de visitas del Director Ejecutivo a medios de comunicación.</t>
  </si>
  <si>
    <t xml:space="preserve"> Asegurar que las actividades se lleven a cabo de manera organizada, con buena presencia y garantizando un servicio eficiente, cumpliendo con todos los requisitos de las Máximas Autoridades.</t>
  </si>
  <si>
    <t>Asistencia protocolar en diferentes reuniones y otros eventos institucionales.</t>
  </si>
  <si>
    <t>Que las actividades sean realizadas de manera eficiente y gestionar que los suplidores cumplan con el servicio según lo pactado.</t>
  </si>
  <si>
    <t>No. de contrataciones.</t>
  </si>
  <si>
    <t>Dar una buena asistencia a los invitados especiales</t>
  </si>
  <si>
    <t xml:space="preserve">Asistencia protocolar a invitados especiales de la institución y de las Máximas Autoridades. </t>
  </si>
  <si>
    <t xml:space="preserve">1 - Identificar suplidores.
2 - Solicitar, evaluar y aprobar cotizaciones.
3 - Contratación del servicio.
4 - Supervisión del servicio. </t>
  </si>
  <si>
    <t>Evaluación de Procedimientos Institucionales.</t>
  </si>
  <si>
    <t>1 - Planificar la seguridad que se brindará a los funcionarios.         
2 - Organizar los militares que llevarán a cabo los servicios.
3 - Ejecutar los servicios programados.</t>
  </si>
  <si>
    <t>1 - Planificar la seguridad que se brindará a los camiones de abastecimiento.         
2 - Organizar los militares que llevarán a cabo los servicios.
3 - Ejecutar los servicios programados.</t>
  </si>
  <si>
    <t>Cumplir con todos los acuerdos pautados.</t>
  </si>
  <si>
    <t>Redacción de Contratos varios.</t>
  </si>
  <si>
    <t>Defensa legal a demandas  varias.</t>
  </si>
  <si>
    <t xml:space="preserve">Redacción de recibos de descargo por beneficios laborales. </t>
  </si>
  <si>
    <t>- Departamento Administrativo.
- División de Compras y Contrataciones.</t>
  </si>
  <si>
    <t>Requerimientos de Compras de Productos.</t>
  </si>
  <si>
    <t>No. de Requerimientos de Compras de Productos entregados a la División de Compras y Contrataciones.</t>
  </si>
  <si>
    <t>Cumplir con la aplicación de las disposiciones de los organismos rectores en materia de Relaciones Laborales y Sociales.</t>
  </si>
  <si>
    <t>Fomentar la colaboración y participación de los servidores para construir un entorno integral, agradable y seguro.</t>
  </si>
  <si>
    <t>Captar a los servidores públicos que reúnan las características y requisitos necesarios en el cumplimiento de la planificación de personal.</t>
  </si>
  <si>
    <t>Implementar la adecuación y actualización de expedientes de personal activo.</t>
  </si>
  <si>
    <t>Gestionar los Acuerdos y Evaluación del Desempeño acorde a las metas establecidas en cumplimiento de las normativas vigentes.</t>
  </si>
  <si>
    <t xml:space="preserve">Elaborar el Plan de Capacitación acorde al resultado de la detección de necesidades de formación. </t>
  </si>
  <si>
    <t>Identificar fortalezas y oportunidades de mejora de los procesos relacionados con los subsistemas de Recursos Humanos en las dependencias, con el objetivo de optimizar el fortalecimiento institucional y la estandarización de los procedimientos.</t>
  </si>
  <si>
    <t>Tramitación de beneficios laborales.</t>
  </si>
  <si>
    <t>Generación de facturas de pagos de TSS.</t>
  </si>
  <si>
    <t>Jornadas médicas preventivas.</t>
  </si>
  <si>
    <t>Charlas educativas de salud preventivas y seguridad social.</t>
  </si>
  <si>
    <t>Gestión de ingreso y salida personal, promociones y ascensos.</t>
  </si>
  <si>
    <t>Registro de acciones de personal en el  Sistema de Administración de Servidores Públicos (SASP).</t>
  </si>
  <si>
    <t>No. de Inducción de personal.</t>
  </si>
  <si>
    <t>No. de charlas educativas realizadas.</t>
  </si>
  <si>
    <t>No. de jornadas médicas.</t>
  </si>
  <si>
    <t>No. de Solicitudes de pago realizadas a la TSS.</t>
  </si>
  <si>
    <t>1 - Recepción acción de personal con complementos.
2 - Procesamiento del RECLASOFT (beneficios y prestaciones).
3 - Tramitación a la DAF de solicitud pago.</t>
  </si>
  <si>
    <t xml:space="preserve">Cumplimiento de actualización del Portal de transparencia,  según lo establecido en la Resolución DIGEIG No. 002-2021.                                                                                                                                                             </t>
  </si>
  <si>
    <t>Respuesta oportuna de todas las Solicitudes de Información, cumpliendo con los plazos establecidos en la ley 200-04.</t>
  </si>
  <si>
    <t>Socialización del CI-INESPRE a todo el personal.</t>
  </si>
  <si>
    <t>Elaboración de Informe de Socialización del CI - INESPRE  al personal de nuevo ingreso.</t>
  </si>
  <si>
    <t>Administración de buzón de Denuncias, Quejas y Sugerencias.</t>
  </si>
  <si>
    <t>Informe basado en análisis de las encuestas a los clientes/ciudadanos  solicitantes de informaciones institucionales a través de la OAI.</t>
  </si>
  <si>
    <t>Implementación de mejoras basadas en análisis de resultado de las encuestas de satisfacción a ciudadanos.</t>
  </si>
  <si>
    <t>Plan de Mejora.</t>
  </si>
  <si>
    <t>Informe Encuesta de Satisfacción.</t>
  </si>
  <si>
    <t>No. de Actas de Apertura de Buzón.</t>
  </si>
  <si>
    <t>No. de Informes de Inducción.</t>
  </si>
  <si>
    <t>No. de Socializaciones.</t>
  </si>
  <si>
    <t>No. de Informaciones Publicadas.</t>
  </si>
  <si>
    <t>Ejecutar los procesos de adquisición de bienes y servicios, según el Plan de Compras, dando cumplimiento a la Ley 340-06.</t>
  </si>
  <si>
    <t>Clasificación de procesos, de acuerdo a umbrales correspondientes.</t>
  </si>
  <si>
    <t>Reporte mensual del Portal Transaccional de la DGCP</t>
  </si>
  <si>
    <t>Todas las áreas</t>
  </si>
  <si>
    <t xml:space="preserve">Ejecución del Plan de Compras </t>
  </si>
  <si>
    <t>Informe Trimestral de Ejecución</t>
  </si>
  <si>
    <t xml:space="preserve">1- Colaborar en la elaboración del Plan Anual de Compras, con el departamento de Planificación y Desarrollo.
2- Ejecutar el Plan de Compras, respondiendo a los requerimientos de las áreas.
3- Revisión de la ejecución vs el Plan de Compras.
</t>
  </si>
  <si>
    <t>1- Procesos en el Portal de la DGCP
2- Informe Trimestral de Ejecución</t>
  </si>
  <si>
    <t>Remitir oportunamente las documentaciones de procesos publicados en la DGCP a la Oficina de Libre Acceso a la Información.</t>
  </si>
  <si>
    <t>Similitud en Portal Transaccional y el Portal Institucional</t>
  </si>
  <si>
    <t>1- Reportes
2- Correos de remisión</t>
  </si>
  <si>
    <t xml:space="preserve">Asegurar el cumplimiento de los plazos y requerimientos del Sistema de Compras y Contrataciones </t>
  </si>
  <si>
    <t>Evaluaciones del SISCOMPRA</t>
  </si>
  <si>
    <t>Calificaciones trimestrales de la Institución</t>
  </si>
  <si>
    <t>1- Calificaciones trimestrales recibidas de la DGCP.</t>
  </si>
  <si>
    <t>Adiestrar a Productores Agropecuarios en Estándares de Calidad, Inocuidad, Post Cosecha y Comercialización para que estos sean más eficientes en sus labores de Comercialización.</t>
  </si>
  <si>
    <t>Capacitación a Asociaciones y/o Cooperativas de Pequeños y Medianos Productores Agropecuarios en Estándares de Calidad e Inocuidad y Comercialización.</t>
  </si>
  <si>
    <t>1 - Solicitud de capacitación.
2 - Aprobación de capacitación.
3 - Notificación a asociaciones y cooperativas de pequeños y medianos productores.
4 -  Realizar la capacitación.</t>
  </si>
  <si>
    <t>- Dirección Agropecuaria, Normas y Tecnología Alimentaria.
- Departamento de Formación en Comercialización Agropecuaria.
- Departamento de Normas Técnicas y Estándares de Calidad.
- Departamento de Inocuidad Agroalimentaria.</t>
  </si>
  <si>
    <t>- Departamento Administrativo.
- División de Compras y Contrataciones.
- Departamento de Comunicaciones.</t>
  </si>
  <si>
    <t>1 - Programar las capacitaciones.
2 - Calendario de actividades.
3 - Solicitud de capacitación de las asociaciones y/o cooperativas de productores.
4 - Informe, listado de participantes y fotos.</t>
  </si>
  <si>
    <t>Los talleres serán impartidos a nivel regional.</t>
  </si>
  <si>
    <t>Capacitación a Asociaciones y/o Cooperativas de Pequeños y Medianos Productores Agropecuarios en Manejo de Post Cosecha.</t>
  </si>
  <si>
    <t>1 - Solicitud de capacitación.
2 - Aprobación de capacitación.
3 - Notificación a productores.
4 -  Realizar la capacitación.</t>
  </si>
  <si>
    <t>Capacitación a Asociaciones y/o Cooperativas de Pequeños y Medianos Productores Agropecuarios en Buenas Prácticas de Manipulación de Productos Agrícolas y Cárnicos.</t>
  </si>
  <si>
    <t>Encuentros Regionales.</t>
  </si>
  <si>
    <t>Capacitación a Técnicos Agropecuarios sobre Aspectos de Control de Plagas y Buenas Prácticas de Recepción de Almacenamiento de Productos Agropecuarios.</t>
  </si>
  <si>
    <t>1 - Solicitud de capacitación.
2 - Aprobación de capacitación.
3 - Notificación a técnicos.
4 -  Realizar la capacitación.</t>
  </si>
  <si>
    <t>- Dirección Agropecuaria, Normas y Tecnología Alimentaria.
- Departamento de Formación en Comercialización Agropecuaria.
-Departamento de Operaciones.
-Departamento de Normas Técnicas y Estándares de Calidad.</t>
  </si>
  <si>
    <t>Capacitación a Técnicos en Buenas Prácticas de Manipulación (BPM), Almacenamiento y Transporte de Productos Agropecuarios.</t>
  </si>
  <si>
    <t>Capacitación a Técnicos en manejo de productos agropecuarios y llenado de boletines.</t>
  </si>
  <si>
    <t>Garantizar que las Áreas cumplen con los Estándares de Inocuidad para la Comercialización en el Sector Agrícola.</t>
  </si>
  <si>
    <t>Mantener un banco de datos de los pequeños y medianos productores que participan en los programas de comercialización de INESPRE.</t>
  </si>
  <si>
    <t xml:space="preserve">Afiliaciones a través de los programas de comercialización agropecuaria del INESPRE a los pequeños y medianos productores que participan en dichas actividades. </t>
  </si>
  <si>
    <t>1 - Visita de orientación y Afiliación.</t>
  </si>
  <si>
    <t>1 - Informe relación de afiliados  y fotos.</t>
  </si>
  <si>
    <t>No. de Hombres afiliados.</t>
  </si>
  <si>
    <t>No. de Mujeres afiliadas.</t>
  </si>
  <si>
    <t>No. de jóvenes afiliados.</t>
  </si>
  <si>
    <t>Mantener controlada la presencia de plagas en todas las instalaciones de nuestra institución a nivel local y nacional.</t>
  </si>
  <si>
    <t>Programación de actividades de control de plagas.</t>
  </si>
  <si>
    <t xml:space="preserve">No. de actividades de controles de servicios de manejo de plagas </t>
  </si>
  <si>
    <t>Certificar las Condiciones Óptimas de los Productos Agropecuarios y Agroindustriales.</t>
  </si>
  <si>
    <t>1 - Recepción de productos agropecuarios.
2 - Análisis de productos agropecuarios.
3 - Decomisos de productos agropecuarios.</t>
  </si>
  <si>
    <t>Cumplir con la asistencia técnica en los programas de comercialización  aplicando las normas de calidad.</t>
  </si>
  <si>
    <t>Programación de visitas.</t>
  </si>
  <si>
    <t xml:space="preserve">No. de Visitas </t>
  </si>
  <si>
    <t>Departamento de Normas Técnicas y Estándares de Calidad.</t>
  </si>
  <si>
    <t>1,2,3 - Hoja de control.</t>
  </si>
  <si>
    <t>Hacer un seguimiento de las metas establecidas en base a las programadas y realizar los ajustes necesarios.</t>
  </si>
  <si>
    <t>Elaboración del Informe CAF.</t>
  </si>
  <si>
    <t>Impulsar el desarrollo y fortalecimiento institucional.</t>
  </si>
  <si>
    <t>Informe de evaluación de auditorias internas.</t>
  </si>
  <si>
    <t>No. de informes.</t>
  </si>
  <si>
    <t>1 - Realizar auditorías.
2 - Completar formularios de acuerdos a los procedimientos a evaluar. 
3 - Elaborar plan de acción.
4 - Seguimiento al Plan de Acción.</t>
  </si>
  <si>
    <t>1,2,3,4 - Informes realizados.</t>
  </si>
  <si>
    <t>Elaboración de la información documentada para la implementación del Sistema de Gestión ISO 37001 e ISO 37301.</t>
  </si>
  <si>
    <t>% de solicitudes respondidas a las Máximas Autoridades.</t>
  </si>
  <si>
    <t xml:space="preserve">1 - Recopilar datos del invitado.
2 - Distribución del trabajo.
3 - Recepción del invitado.
4 - Asistencia y orientación.
5 - Llevarlo al destino final.
6 - Garantizar que su experiencia sea grata durante la visita. </t>
  </si>
  <si>
    <t>1 - Implementación del Módulo de Activo Fijo
2 - Implementación del módulo de Gestión y Seguimiento de registros médicos para el Dispensario medico de la Institución.</t>
  </si>
  <si>
    <t>1 - Incluye actualización de Clases y Procedimientos a ultimas versiones para los frameworks de la Intranet.</t>
  </si>
  <si>
    <t>1 -  Licitación, revisión de propuestas y adjudicación del proyecto.  (60%)
 * Acorde a los procesos de licitación definidos por la ley de compras y contrataciones.
2 - Instalación de los equipos y adición de los mismos al software de gestión de los murales digitales (40%)</t>
  </si>
  <si>
    <t>Entregables: Conduce de Entrada de los  equipos , Constancia de despacho de almacén, Constancia de registro de Activo Fijo.</t>
  </si>
  <si>
    <t xml:space="preserve"> Entregables:  * Pruebas Documentales del espacio asignado en los servidores Antes y Después de entregado el producto.</t>
  </si>
  <si>
    <t xml:space="preserve"> Entregables: * Solución implementada. Constancias de Traslado (Entrada/Salida de los equipos) del departamento y de Activos Fijos, Imágenes de los servidores instalados en el datacenter del estado Dominicana, Evidencia de la puesta en operación de la solución.</t>
  </si>
  <si>
    <t>Implementación de la solución en las facilidades del Datacenter del Estado Dominicano.</t>
  </si>
  <si>
    <t>Continuación con el plan de sustitución de equipos iniciado el año pasado:
1 - Gestionar Cotizaciones de los equipos a adquirir (33%).
2 - Iniciar proceso en compras para las licitaciones de las mismas (33%).
3 - Recibir equipos e Instalar los equipos (34%).</t>
  </si>
  <si>
    <t>No. de teléfonos IP adquiridos.</t>
  </si>
  <si>
    <t>1 - Cotizar equipos (33%)
2 - Revisión de propuestas y adjudicación del proyecto. (33%)
 * Acorde a los procesos de compras definidos por la ley de compras y contrataciones.
3 - Instalación de los Teléfonos a los usuarios seleccionados (34%)</t>
  </si>
  <si>
    <t>Entregables: de nuevos teléfonos Implementados. Relación del nuevo directorio telefónico de la institución con las nuevas extensiones habilitadas.</t>
  </si>
  <si>
    <t>Entregables: Conduce de Entrada de los equipos, Constancia de despacho de almacén, Constancia de registro de Activo Fijo.</t>
  </si>
  <si>
    <t>Conectividad de alta velocidad vía antenas de radiofrecuencia. Implica elevación de ambas torres de conectividad y nuevos radios de telecomunicación.</t>
  </si>
  <si>
    <t>Entregables: Conduce de Entrada de los componentes y  equipos , Constancia de despacho de almacén, Constancia de registro de Activo Fijo.</t>
  </si>
  <si>
    <t>* Relación de equipos a sustituir 
* soporte de adquisiciones (Cotizaciones, OC)
* Conduce de recepción de equipos desde el proveedor
* Documento de entrega al usuario final con el debido registro de Activo fijo.</t>
  </si>
  <si>
    <t xml:space="preserve">1 - Recibir requerimientos de insumos de las áreas.
2-  Clasificar el proceso de acuerdo al umbral.
3- Solicitud y elaboración de la documentación correspondiente. 
4- Ejecución de los procesos de compras.
</t>
  </si>
  <si>
    <t>Reportes mensuales de documentación remitida a la OAI</t>
  </si>
  <si>
    <t>1- Enviar la documentaciones  de procesos a la OAI, tan pronto son subidas al Portal Transaccional de la DGCP.
2- Confirmar recepción de la documentación.
3- Elaborar reporte de remisión de documentación</t>
  </si>
  <si>
    <t>1- Publicar en Portal los procesos con las documentaciones requeridas.
2- Subir las documentaciones acorde con el cronograma establecido.
3- Cerrar los procesos con la documentación de cierre, cumpliendo con los plazos establecidos.</t>
  </si>
  <si>
    <t>Certificación de calidad de los productos agropecuarios con que opera el INESPRE (MP-1).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</si>
</sst>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_(* \(#,##0.00\);_(* &quot;-&quot;??_);_(@_)"/>
    <numFmt numFmtId="164" formatCode="[$-409]General"/>
    <numFmt numFmtId="165" formatCode="#,##0.00&quot; &quot;;&quot; (&quot;#,##0.00&quot;)&quot;;&quot; -&quot;#&quot; &quot;;@&quot; &quot;"/>
    <numFmt numFmtId="166" formatCode="[$$-409]#,##0.00;[Red]&quot;-&quot;[$$-409]#,##0.00"/>
    <numFmt numFmtId="167" formatCode="[$$-409]#,##0.00;[Red]\-[$$-409]#,##0.00"/>
    <numFmt numFmtId="168" formatCode=";;"/>
    <numFmt numFmtId="169" formatCode="&quot;RD&quot;&quot;$&quot;#,##0.00"/>
    <numFmt numFmtId="170" formatCode="[$-409]#,##0"/>
    <numFmt numFmtId="171" formatCode=";;;"/>
    <numFmt numFmtId="172" formatCode="&quot;RD$&quot;#,##0.00"/>
  </numFmts>
  <fonts count="77" x14ac:knownFonts="1">
    <font>
      <sz val="11"/>
      <color rgb="FF00000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b/>
      <sz val="24"/>
      <color rgb="FF000000"/>
      <name val="Calibri"/>
      <family val="2"/>
    </font>
    <font>
      <b/>
      <sz val="24"/>
      <color rgb="FF000000"/>
      <name val="Times New Roman"/>
      <family val="1"/>
    </font>
    <font>
      <u/>
      <sz val="11"/>
      <color rgb="FF0563C1"/>
      <name val="Calibri"/>
      <family val="2"/>
    </font>
    <font>
      <b/>
      <i/>
      <sz val="16"/>
      <color rgb="FF000000"/>
      <name val="Arial"/>
      <family val="2"/>
    </font>
    <font>
      <sz val="10"/>
      <color rgb="FF000000"/>
      <name val="Verdana"/>
      <family val="2"/>
    </font>
    <font>
      <sz val="10"/>
      <color rgb="FF000000"/>
      <name val="Arial"/>
      <family val="2"/>
    </font>
    <font>
      <b/>
      <i/>
      <u/>
      <sz val="11"/>
      <color rgb="FF000000"/>
      <name val="Arial"/>
      <family val="2"/>
    </font>
    <font>
      <b/>
      <sz val="16"/>
      <color rgb="FF000000"/>
      <name val="Times New Roman"/>
      <family val="1"/>
    </font>
    <font>
      <sz val="11"/>
      <color indexed="8"/>
      <name val="Calibri"/>
      <family val="2"/>
    </font>
    <font>
      <sz val="11"/>
      <color indexed="8"/>
      <name val="Times New Roman"/>
      <family val="1"/>
    </font>
    <font>
      <b/>
      <sz val="16"/>
      <color indexed="8"/>
      <name val="Times New Roman"/>
      <family val="1"/>
    </font>
    <font>
      <sz val="16"/>
      <color indexed="8"/>
      <name val="Times New Roman"/>
      <family val="1"/>
    </font>
    <font>
      <b/>
      <sz val="14"/>
      <color indexed="8"/>
      <name val="Times New Roman"/>
      <family val="1"/>
    </font>
    <font>
      <b/>
      <sz val="11"/>
      <color indexed="8"/>
      <name val="Times New Roman"/>
      <family val="1"/>
    </font>
    <font>
      <sz val="14"/>
      <color indexed="8"/>
      <name val="Times New Roman"/>
      <family val="1"/>
    </font>
    <font>
      <b/>
      <sz val="12"/>
      <color indexed="8"/>
      <name val="Times New Roman"/>
      <family val="1"/>
    </font>
    <font>
      <sz val="12"/>
      <color indexed="8"/>
      <name val="Times New Roman"/>
      <family val="1"/>
    </font>
    <font>
      <b/>
      <u/>
      <sz val="12"/>
      <color indexed="8"/>
      <name val="Times New Roman"/>
      <family val="1"/>
    </font>
    <font>
      <sz val="11"/>
      <color rgb="FF000000"/>
      <name val="Calibri"/>
      <family val="2"/>
      <charset val="1"/>
    </font>
    <font>
      <sz val="11"/>
      <color rgb="FF000000"/>
      <name val="Arial"/>
      <family val="2"/>
      <charset val="1"/>
    </font>
    <font>
      <sz val="10"/>
      <color rgb="FF000000"/>
      <name val="Verdana"/>
      <family val="2"/>
      <charset val="1"/>
    </font>
    <font>
      <b/>
      <i/>
      <sz val="16"/>
      <color rgb="FF000000"/>
      <name val="Arial"/>
      <family val="2"/>
      <charset val="1"/>
    </font>
    <font>
      <b/>
      <i/>
      <u/>
      <sz val="11"/>
      <color rgb="FF000000"/>
      <name val="Arial"/>
      <family val="2"/>
      <charset val="1"/>
    </font>
    <font>
      <sz val="10"/>
      <name val="Verdana"/>
      <family val="2"/>
    </font>
    <font>
      <sz val="11"/>
      <color rgb="FF000000"/>
      <name val="Arial"/>
      <family val="2"/>
    </font>
    <font>
      <b/>
      <sz val="20"/>
      <color rgb="FF000000"/>
      <name val="Calibri"/>
      <family val="2"/>
    </font>
    <font>
      <b/>
      <sz val="14"/>
      <color rgb="FF000000"/>
      <name val="Calibri"/>
      <family val="2"/>
    </font>
    <font>
      <u/>
      <sz val="11"/>
      <color theme="10"/>
      <name val="Arial"/>
      <family val="2"/>
    </font>
    <font>
      <u/>
      <sz val="11"/>
      <color theme="10"/>
      <name val="Calibri"/>
      <family val="2"/>
      <scheme val="minor"/>
    </font>
    <font>
      <u/>
      <sz val="11"/>
      <color theme="10"/>
      <name val="Calibri"/>
      <family val="2"/>
    </font>
    <font>
      <sz val="10"/>
      <name val="Arial"/>
      <family val="2"/>
    </font>
    <font>
      <sz val="12"/>
      <color rgb="FF000000"/>
      <name val="Calibri"/>
      <family val="2"/>
    </font>
    <font>
      <b/>
      <sz val="20"/>
      <color rgb="FFFFFFFF"/>
      <name val="Calibri"/>
      <family val="2"/>
    </font>
    <font>
      <sz val="20"/>
      <color rgb="FF000000"/>
      <name val="Calibri"/>
      <family val="2"/>
    </font>
    <font>
      <b/>
      <i/>
      <sz val="16"/>
      <color rgb="FF000000"/>
      <name val="Calibri"/>
      <family val="2"/>
    </font>
    <font>
      <b/>
      <i/>
      <sz val="14"/>
      <color rgb="FF000000"/>
      <name val="Calibri"/>
      <family val="2"/>
    </font>
    <font>
      <b/>
      <sz val="12"/>
      <color rgb="FF000000"/>
      <name val="Calibri"/>
      <family val="2"/>
    </font>
    <font>
      <b/>
      <sz val="12"/>
      <color rgb="FFFFFFFF"/>
      <name val="Calibri"/>
      <family val="2"/>
    </font>
    <font>
      <sz val="12"/>
      <color rgb="FF000000"/>
      <name val="Arial"/>
      <family val="2"/>
    </font>
    <font>
      <sz val="12"/>
      <name val="Calibri"/>
      <family val="2"/>
    </font>
    <font>
      <b/>
      <sz val="18"/>
      <color rgb="FF000000"/>
      <name val="Calibri"/>
      <family val="2"/>
    </font>
    <font>
      <sz val="12"/>
      <color rgb="FF000000"/>
      <name val="Calibri"/>
      <family val="2"/>
      <scheme val="minor"/>
    </font>
    <font>
      <b/>
      <sz val="12"/>
      <color rgb="FF000000"/>
      <name val="Calibri"/>
      <family val="2"/>
      <scheme val="minor"/>
    </font>
    <font>
      <sz val="12"/>
      <name val="Calibri"/>
      <family val="2"/>
      <scheme val="minor"/>
    </font>
    <font>
      <sz val="28"/>
      <color rgb="FFFFFFFF"/>
      <name val="Calibri"/>
      <family val="2"/>
    </font>
    <font>
      <sz val="11"/>
      <name val="Arial"/>
      <family val="2"/>
    </font>
    <font>
      <sz val="12"/>
      <color rgb="FF000000"/>
      <name val="Calibri"/>
      <family val="2"/>
      <charset val="1"/>
    </font>
    <font>
      <b/>
      <sz val="20"/>
      <color rgb="FFFFFFFF"/>
      <name val="Calibri"/>
      <family val="2"/>
      <charset val="1"/>
    </font>
    <font>
      <sz val="20"/>
      <color rgb="FF000000"/>
      <name val="Calibri"/>
      <family val="2"/>
      <charset val="1"/>
    </font>
    <font>
      <b/>
      <sz val="20"/>
      <color rgb="FF000000"/>
      <name val="Calibri"/>
      <family val="2"/>
      <charset val="1"/>
    </font>
    <font>
      <b/>
      <i/>
      <sz val="16"/>
      <color rgb="FF000000"/>
      <name val="Calibri"/>
      <family val="2"/>
      <charset val="1"/>
    </font>
    <font>
      <sz val="12"/>
      <color rgb="FF000000"/>
      <name val="Arial"/>
      <family val="2"/>
      <charset val="1"/>
    </font>
    <font>
      <b/>
      <sz val="11"/>
      <name val="Times New Roman"/>
      <family val="1"/>
    </font>
    <font>
      <sz val="11"/>
      <name val="Times New Roman"/>
      <family val="1"/>
    </font>
    <font>
      <sz val="10"/>
      <name val="Verdana"/>
      <family val="2"/>
      <charset val="1"/>
    </font>
    <font>
      <sz val="12"/>
      <color theme="1"/>
      <name val="Calibri"/>
      <family val="2"/>
      <scheme val="minor"/>
    </font>
  </fonts>
  <fills count="12">
    <fill>
      <patternFill patternType="none"/>
    </fill>
    <fill>
      <patternFill patternType="gray125"/>
    </fill>
    <fill>
      <patternFill patternType="solid">
        <fgColor indexed="26"/>
        <bgColor indexed="42"/>
      </patternFill>
    </fill>
    <fill>
      <patternFill patternType="solid">
        <fgColor indexed="41"/>
        <bgColor indexed="31"/>
      </patternFill>
    </fill>
    <fill>
      <patternFill patternType="solid">
        <fgColor rgb="FF385723"/>
        <bgColor rgb="FF385724"/>
      </patternFill>
    </fill>
    <fill>
      <patternFill patternType="solid">
        <fgColor rgb="FFFFF3CB"/>
        <bgColor rgb="FFA9D18E"/>
      </patternFill>
    </fill>
    <fill>
      <patternFill patternType="solid">
        <fgColor rgb="FFFFFFFF"/>
        <bgColor rgb="FFFFFFFF"/>
      </patternFill>
    </fill>
    <fill>
      <patternFill patternType="solid">
        <fgColor rgb="FFFFF3CB"/>
        <bgColor rgb="FFE2F0D9"/>
      </patternFill>
    </fill>
    <fill>
      <patternFill patternType="solid">
        <fgColor theme="0"/>
        <bgColor indexed="64"/>
      </patternFill>
    </fill>
    <fill>
      <patternFill patternType="solid">
        <fgColor rgb="FFFFFFFF"/>
        <bgColor rgb="FFFFF3CB"/>
      </patternFill>
    </fill>
    <fill>
      <patternFill patternType="solid">
        <fgColor rgb="FF385723"/>
        <bgColor rgb="FF333300"/>
      </patternFill>
    </fill>
    <fill>
      <patternFill patternType="solid">
        <fgColor rgb="FFFFF3CB"/>
        <bgColor rgb="FFFFFF99"/>
      </patternFill>
    </fill>
  </fills>
  <borders count="99">
    <border>
      <left/>
      <right/>
      <top/>
      <bottom/>
      <diagonal/>
    </border>
    <border>
      <left/>
      <right/>
      <top/>
      <bottom style="medium">
        <color rgb="FF000000"/>
      </bottom>
      <diagonal/>
    </border>
    <border>
      <left style="medium">
        <color indexed="8"/>
      </left>
      <right style="medium">
        <color indexed="8"/>
      </right>
      <top style="double">
        <color indexed="9"/>
      </top>
      <bottom style="double">
        <color indexed="9"/>
      </bottom>
      <diagonal/>
    </border>
    <border>
      <left style="medium">
        <color indexed="8"/>
      </left>
      <right style="double">
        <color indexed="9"/>
      </right>
      <top style="double">
        <color indexed="9"/>
      </top>
      <bottom style="double">
        <color indexed="9"/>
      </bottom>
      <diagonal/>
    </border>
    <border>
      <left style="double">
        <color indexed="9"/>
      </left>
      <right style="double">
        <color indexed="9"/>
      </right>
      <top style="double">
        <color indexed="9"/>
      </top>
      <bottom style="double">
        <color indexed="9"/>
      </bottom>
      <diagonal/>
    </border>
    <border>
      <left style="double">
        <color indexed="9"/>
      </left>
      <right style="medium">
        <color indexed="8"/>
      </right>
      <top style="double">
        <color indexed="9"/>
      </top>
      <bottom style="double">
        <color indexed="9"/>
      </bottom>
      <diagonal/>
    </border>
    <border>
      <left style="medium">
        <color indexed="8"/>
      </left>
      <right style="double">
        <color indexed="9"/>
      </right>
      <top style="double">
        <color indexed="9"/>
      </top>
      <bottom style="thin">
        <color indexed="8"/>
      </bottom>
      <diagonal/>
    </border>
    <border>
      <left style="double">
        <color indexed="9"/>
      </left>
      <right style="double">
        <color indexed="9"/>
      </right>
      <top style="double">
        <color indexed="9"/>
      </top>
      <bottom style="thin">
        <color indexed="8"/>
      </bottom>
      <diagonal/>
    </border>
    <border>
      <left style="double">
        <color indexed="9"/>
      </left>
      <right style="medium">
        <color indexed="8"/>
      </right>
      <top style="double">
        <color indexed="9"/>
      </top>
      <bottom style="thin">
        <color indexed="8"/>
      </bottom>
      <diagonal/>
    </border>
    <border>
      <left style="double">
        <color indexed="9"/>
      </left>
      <right/>
      <top style="double">
        <color indexed="9"/>
      </top>
      <bottom/>
      <diagonal/>
    </border>
    <border>
      <left/>
      <right/>
      <top style="double">
        <color indexed="9"/>
      </top>
      <bottom/>
      <diagonal/>
    </border>
    <border>
      <left/>
      <right style="double">
        <color indexed="9"/>
      </right>
      <top style="double">
        <color indexed="9"/>
      </top>
      <bottom/>
      <diagonal/>
    </border>
    <border>
      <left style="double">
        <color indexed="9"/>
      </left>
      <right/>
      <top/>
      <bottom style="double">
        <color indexed="9"/>
      </bottom>
      <diagonal/>
    </border>
    <border>
      <left/>
      <right/>
      <top/>
      <bottom style="double">
        <color indexed="9"/>
      </bottom>
      <diagonal/>
    </border>
    <border>
      <left/>
      <right style="double">
        <color indexed="9"/>
      </right>
      <top/>
      <bottom style="double">
        <color indexed="9"/>
      </bottom>
      <diagonal/>
    </border>
    <border>
      <left/>
      <right style="medium">
        <color auto="1"/>
      </right>
      <top style="double">
        <color indexed="9"/>
      </top>
      <bottom/>
      <diagonal/>
    </border>
    <border>
      <left/>
      <right style="medium">
        <color auto="1"/>
      </right>
      <top/>
      <bottom style="double">
        <color indexed="9"/>
      </bottom>
      <diagonal/>
    </border>
    <border>
      <left style="medium">
        <color indexed="8"/>
      </left>
      <right style="medium">
        <color indexed="8"/>
      </right>
      <top style="medium">
        <color indexed="8"/>
      </top>
      <bottom/>
      <diagonal/>
    </border>
    <border>
      <left style="medium">
        <color indexed="8"/>
      </left>
      <right style="medium">
        <color auto="1"/>
      </right>
      <top style="double">
        <color indexed="9"/>
      </top>
      <bottom style="double">
        <color indexed="9"/>
      </bottom>
      <diagonal/>
    </border>
    <border>
      <left style="medium">
        <color indexed="9"/>
      </left>
      <right style="medium">
        <color indexed="9"/>
      </right>
      <top style="medium">
        <color indexed="9"/>
      </top>
      <bottom style="medium">
        <color indexed="9"/>
      </bottom>
      <diagonal/>
    </border>
    <border>
      <left style="medium">
        <color indexed="8"/>
      </left>
      <right style="medium">
        <color indexed="9"/>
      </right>
      <top style="medium">
        <color indexed="9"/>
      </top>
      <bottom style="medium">
        <color indexed="8"/>
      </bottom>
      <diagonal/>
    </border>
    <border>
      <left style="medium">
        <color indexed="9"/>
      </left>
      <right style="medium">
        <color indexed="9"/>
      </right>
      <top style="medium">
        <color indexed="9"/>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thin">
        <color indexed="8"/>
      </top>
      <bottom/>
      <diagonal/>
    </border>
    <border>
      <left style="medium">
        <color indexed="8"/>
      </left>
      <right style="medium">
        <color indexed="9"/>
      </right>
      <top style="medium">
        <color indexed="9"/>
      </top>
      <bottom style="medium">
        <color indexed="9"/>
      </bottom>
      <diagonal/>
    </border>
    <border>
      <left style="medium">
        <color indexed="9"/>
      </left>
      <right style="medium">
        <color indexed="8"/>
      </right>
      <top style="medium">
        <color indexed="9"/>
      </top>
      <bottom style="medium">
        <color indexed="8"/>
      </bottom>
      <diagonal/>
    </border>
    <border>
      <left style="medium">
        <color indexed="9"/>
      </left>
      <right/>
      <top/>
      <bottom/>
      <diagonal/>
    </border>
    <border>
      <left/>
      <right style="medium">
        <color indexed="8"/>
      </right>
      <top/>
      <bottom/>
      <diagonal/>
    </border>
    <border>
      <left style="medium">
        <color indexed="9"/>
      </left>
      <right/>
      <top/>
      <bottom style="medium">
        <color indexed="9"/>
      </bottom>
      <diagonal/>
    </border>
    <border>
      <left/>
      <right/>
      <top/>
      <bottom style="medium">
        <color indexed="9"/>
      </bottom>
      <diagonal/>
    </border>
    <border>
      <left/>
      <right style="medium">
        <color indexed="8"/>
      </right>
      <top/>
      <bottom style="medium">
        <color indexed="9"/>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9"/>
      </left>
      <right style="medium">
        <color indexed="8"/>
      </right>
      <top style="medium">
        <color indexed="9"/>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rgb="FF000000"/>
      </left>
      <right style="medium">
        <color rgb="FF000000"/>
      </right>
      <top/>
      <bottom/>
      <diagonal/>
    </border>
    <border>
      <left style="medium">
        <color auto="1"/>
      </left>
      <right style="medium">
        <color rgb="FF000000"/>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rgb="FF000000"/>
      </right>
      <top/>
      <bottom style="medium">
        <color auto="1"/>
      </bottom>
      <diagonal/>
    </border>
    <border>
      <left/>
      <right style="medium">
        <color rgb="FF000000"/>
      </right>
      <top style="medium">
        <color indexed="64"/>
      </top>
      <bottom style="medium">
        <color rgb="FF000000"/>
      </bottom>
      <diagonal/>
    </border>
    <border>
      <left style="medium">
        <color rgb="FF000000"/>
      </left>
      <right style="medium">
        <color auto="1"/>
      </right>
      <top/>
      <bottom/>
      <diagonal/>
    </border>
    <border>
      <left style="medium">
        <color rgb="FF000000"/>
      </left>
      <right style="medium">
        <color auto="1"/>
      </right>
      <top/>
      <bottom style="medium">
        <color auto="1"/>
      </bottom>
      <diagonal/>
    </border>
    <border>
      <left style="medium">
        <color auto="1"/>
      </left>
      <right/>
      <top/>
      <bottom/>
      <diagonal/>
    </border>
    <border>
      <left/>
      <right style="medium">
        <color auto="1"/>
      </right>
      <top/>
      <bottom/>
      <diagonal/>
    </border>
    <border>
      <left/>
      <right style="medium">
        <color auto="1"/>
      </right>
      <top/>
      <bottom style="medium">
        <color auto="1"/>
      </bottom>
      <diagonal/>
    </border>
    <border>
      <left/>
      <right style="medium">
        <color auto="1"/>
      </right>
      <top style="medium">
        <color auto="1"/>
      </top>
      <bottom/>
      <diagonal/>
    </border>
    <border>
      <left style="medium">
        <color indexed="9"/>
      </left>
      <right/>
      <top style="medium">
        <color indexed="9"/>
      </top>
      <bottom/>
      <diagonal/>
    </border>
    <border>
      <left/>
      <right/>
      <top style="medium">
        <color indexed="9"/>
      </top>
      <bottom/>
      <diagonal/>
    </border>
    <border>
      <left/>
      <right style="medium">
        <color indexed="8"/>
      </right>
      <top style="medium">
        <color indexed="9"/>
      </top>
      <bottom/>
      <diagonal/>
    </border>
    <border>
      <left style="medium">
        <color auto="1"/>
      </left>
      <right style="medium">
        <color auto="1"/>
      </right>
      <top style="medium">
        <color auto="1"/>
      </top>
      <bottom style="medium">
        <color auto="1"/>
      </bottom>
      <diagonal/>
    </border>
    <border>
      <left style="medium">
        <color rgb="FF000000"/>
      </left>
      <right style="medium">
        <color auto="1"/>
      </right>
      <top style="medium">
        <color rgb="FF000000"/>
      </top>
      <bottom style="medium">
        <color rgb="FF000000"/>
      </bottom>
      <diagonal/>
    </border>
    <border>
      <left style="medium">
        <color rgb="FF000000"/>
      </left>
      <right style="medium">
        <color auto="1"/>
      </right>
      <top style="medium">
        <color rgb="FF000000"/>
      </top>
      <bottom style="medium">
        <color auto="1"/>
      </bottom>
      <diagonal/>
    </border>
    <border>
      <left style="thin">
        <color indexed="64"/>
      </left>
      <right style="medium">
        <color auto="1"/>
      </right>
      <top style="medium">
        <color auto="1"/>
      </top>
      <bottom/>
      <diagonal/>
    </border>
    <border>
      <left style="thin">
        <color indexed="64"/>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medium">
        <color auto="1"/>
      </right>
      <top style="medium">
        <color auto="1"/>
      </top>
      <bottom style="medium">
        <color auto="1"/>
      </bottom>
      <diagonal/>
    </border>
    <border>
      <left style="medium">
        <color rgb="FF000000"/>
      </left>
      <right style="medium">
        <color auto="1"/>
      </right>
      <top style="medium">
        <color auto="1"/>
      </top>
      <bottom style="medium">
        <color rgb="FF000000"/>
      </bottom>
      <diagonal/>
    </border>
    <border>
      <left style="medium">
        <color auto="1"/>
      </left>
      <right/>
      <top style="medium">
        <color auto="1"/>
      </top>
      <bottom style="medium">
        <color auto="1"/>
      </bottom>
      <diagonal/>
    </border>
    <border>
      <left style="medium">
        <color rgb="FF000000"/>
      </left>
      <right style="medium">
        <color auto="1"/>
      </right>
      <top style="medium">
        <color auto="1"/>
      </top>
      <bottom/>
      <diagonal/>
    </border>
    <border>
      <left style="medium">
        <color indexed="64"/>
      </left>
      <right style="medium">
        <color rgb="FF000000"/>
      </right>
      <top style="medium">
        <color indexed="64"/>
      </top>
      <bottom/>
      <diagonal/>
    </border>
    <border>
      <left style="medium">
        <color auto="1"/>
      </left>
      <right style="medium">
        <color auto="1"/>
      </right>
      <top style="medium">
        <color rgb="FF000000"/>
      </top>
      <bottom/>
      <diagonal/>
    </border>
    <border>
      <left style="medium">
        <color rgb="FF000000"/>
      </left>
      <right style="medium">
        <color auto="1"/>
      </right>
      <top style="medium">
        <color rgb="FF000000"/>
      </top>
      <bottom/>
      <diagonal/>
    </border>
    <border>
      <left style="medium">
        <color rgb="FF000000"/>
      </left>
      <right style="medium">
        <color auto="1"/>
      </right>
      <top/>
      <bottom style="medium">
        <color rgb="FF000000"/>
      </bottom>
      <diagonal/>
    </border>
    <border>
      <left style="medium">
        <color rgb="FF000000"/>
      </left>
      <right style="medium">
        <color rgb="FF000000"/>
      </right>
      <top style="medium">
        <color auto="1"/>
      </top>
      <bottom/>
      <diagonal/>
    </border>
    <border>
      <left style="medium">
        <color rgb="FF000000"/>
      </left>
      <right style="medium">
        <color rgb="FF000000"/>
      </right>
      <top/>
      <bottom style="medium">
        <color auto="1"/>
      </bottom>
      <diagonal/>
    </border>
    <border>
      <left style="medium">
        <color auto="1"/>
      </left>
      <right style="medium">
        <color rgb="FF000000"/>
      </right>
      <top/>
      <bottom style="medium">
        <color rgb="FF000000"/>
      </bottom>
      <diagonal/>
    </border>
  </borders>
  <cellStyleXfs count="97">
    <xf numFmtId="0" fontId="0" fillId="0" borderId="0"/>
    <xf numFmtId="164" fontId="20" fillId="0" borderId="0" applyBorder="0" applyProtection="0"/>
    <xf numFmtId="164" fontId="23" fillId="0" borderId="0" applyBorder="0" applyProtection="0"/>
    <xf numFmtId="0" fontId="24" fillId="0" borderId="0" applyNumberFormat="0" applyBorder="0" applyProtection="0">
      <alignment horizontal="center"/>
    </xf>
    <xf numFmtId="0" fontId="24" fillId="0" borderId="0" applyNumberFormat="0" applyBorder="0" applyProtection="0">
      <alignment horizontal="center" textRotation="90"/>
    </xf>
    <xf numFmtId="165" fontId="20" fillId="0" borderId="0" applyBorder="0" applyProtection="0"/>
    <xf numFmtId="164" fontId="25" fillId="0" borderId="0" applyBorder="0" applyProtection="0"/>
    <xf numFmtId="164" fontId="25" fillId="0" borderId="0" applyBorder="0" applyProtection="0"/>
    <xf numFmtId="164" fontId="26" fillId="0" borderId="0" applyBorder="0" applyProtection="0"/>
    <xf numFmtId="0" fontId="27" fillId="0" borderId="0" applyNumberFormat="0" applyBorder="0" applyProtection="0"/>
    <xf numFmtId="166" fontId="27" fillId="0" borderId="0" applyBorder="0" applyProtection="0"/>
    <xf numFmtId="0" fontId="29" fillId="0" borderId="0"/>
    <xf numFmtId="165" fontId="39" fillId="0" borderId="0" applyBorder="0" applyProtection="0"/>
    <xf numFmtId="0" fontId="40" fillId="0" borderId="0"/>
    <xf numFmtId="165" fontId="41" fillId="0" borderId="0" applyBorder="0" applyProtection="0"/>
    <xf numFmtId="0" fontId="42" fillId="0" borderId="0" applyBorder="0" applyProtection="0">
      <alignment horizontal="center"/>
    </xf>
    <xf numFmtId="0" fontId="43" fillId="0" borderId="0" applyBorder="0" applyProtection="0"/>
    <xf numFmtId="167" fontId="43" fillId="0" borderId="0" applyBorder="0" applyProtection="0"/>
    <xf numFmtId="0" fontId="19" fillId="0" borderId="0"/>
    <xf numFmtId="0" fontId="44" fillId="0" borderId="0"/>
    <xf numFmtId="0" fontId="26" fillId="0" borderId="0"/>
    <xf numFmtId="9" fontId="18" fillId="0" borderId="0" applyFont="0" applyFill="0" applyBorder="0" applyAlignment="0" applyProtection="0"/>
    <xf numFmtId="9" fontId="17" fillId="0" borderId="0" applyFont="0" applyFill="0" applyBorder="0" applyAlignment="0" applyProtection="0"/>
    <xf numFmtId="165" fontId="39" fillId="0" borderId="0" applyBorder="0" applyProtection="0"/>
    <xf numFmtId="165" fontId="41" fillId="0" borderId="0" applyBorder="0" applyProtection="0"/>
    <xf numFmtId="0" fontId="17" fillId="0" borderId="0"/>
    <xf numFmtId="9" fontId="16" fillId="0" borderId="0" applyFont="0" applyFill="0" applyBorder="0" applyAlignment="0" applyProtection="0"/>
    <xf numFmtId="165" fontId="39" fillId="0" borderId="0" applyBorder="0" applyProtection="0"/>
    <xf numFmtId="165" fontId="41" fillId="0" borderId="0" applyBorder="0" applyProtection="0"/>
    <xf numFmtId="165" fontId="39" fillId="0" borderId="0" applyBorder="0" applyProtection="0"/>
    <xf numFmtId="165" fontId="41" fillId="0" borderId="0" applyBorder="0" applyProtection="0"/>
    <xf numFmtId="0" fontId="16" fillId="0" borderId="0"/>
    <xf numFmtId="164" fontId="20" fillId="0" borderId="0" applyBorder="0" applyProtection="0"/>
    <xf numFmtId="164" fontId="41" fillId="0" borderId="0" applyBorder="0" applyProtection="0"/>
    <xf numFmtId="0" fontId="48" fillId="0" borderId="0" applyNumberFormat="0" applyFill="0" applyBorder="0" applyAlignment="0" applyProtection="0">
      <alignment vertical="top"/>
      <protection locked="0"/>
    </xf>
    <xf numFmtId="9" fontId="15" fillId="0" borderId="0" applyFont="0" applyFill="0" applyBorder="0" applyAlignment="0" applyProtection="0"/>
    <xf numFmtId="9" fontId="15" fillId="0" borderId="0" applyFont="0" applyFill="0" applyBorder="0" applyAlignment="0" applyProtection="0"/>
    <xf numFmtId="164" fontId="41" fillId="0" borderId="0" applyBorder="0" applyProtection="0"/>
    <xf numFmtId="0" fontId="15" fillId="0" borderId="0"/>
    <xf numFmtId="9" fontId="15" fillId="0" borderId="0" applyFont="0" applyFill="0" applyBorder="0" applyAlignment="0" applyProtection="0"/>
    <xf numFmtId="164" fontId="39" fillId="0" borderId="0" applyBorder="0" applyProtection="0"/>
    <xf numFmtId="9" fontId="40" fillId="0" borderId="0" applyBorder="0" applyProtection="0"/>
    <xf numFmtId="164" fontId="39" fillId="0" borderId="0" applyBorder="0" applyProtection="0"/>
    <xf numFmtId="9" fontId="40" fillId="0" borderId="0" applyBorder="0" applyProtection="0"/>
    <xf numFmtId="9" fontId="14" fillId="0" borderId="0" applyFont="0" applyFill="0" applyBorder="0" applyAlignment="0" applyProtection="0"/>
    <xf numFmtId="165" fontId="39" fillId="0" borderId="0" applyBorder="0" applyProtection="0"/>
    <xf numFmtId="165" fontId="41" fillId="0" borderId="0" applyBorder="0" applyProtection="0"/>
    <xf numFmtId="166" fontId="40" fillId="0" borderId="0" applyBorder="0" applyProtection="0"/>
    <xf numFmtId="0" fontId="42" fillId="0" borderId="0" applyBorder="0" applyProtection="0">
      <alignment horizontal="center"/>
    </xf>
    <xf numFmtId="0" fontId="43" fillId="0" borderId="0" applyBorder="0" applyProtection="0"/>
    <xf numFmtId="9" fontId="13"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45" fillId="0" borderId="0"/>
    <xf numFmtId="0" fontId="10" fillId="0" borderId="0" applyFont="0" applyFill="0" applyBorder="0" applyAlignment="0" applyProtection="0"/>
    <xf numFmtId="43" fontId="5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43" fontId="45" fillId="0" borderId="0" applyFont="0" applyFill="0" applyBorder="0" applyAlignment="0" applyProtection="0"/>
    <xf numFmtId="9" fontId="4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6" fillId="0" borderId="0" applyFont="0" applyFill="0" applyBorder="0" applyAlignment="0" applyProtection="0"/>
    <xf numFmtId="9" fontId="40" fillId="0" borderId="0" applyBorder="0" applyProtection="0"/>
    <xf numFmtId="0" fontId="42" fillId="0" borderId="0" applyBorder="0" applyProtection="0">
      <alignment horizontal="center"/>
    </xf>
    <xf numFmtId="0" fontId="43" fillId="0" borderId="0" applyBorder="0" applyProtection="0"/>
    <xf numFmtId="9" fontId="5" fillId="0" borderId="0" applyFont="0" applyFill="0" applyBorder="0" applyAlignment="0" applyProtection="0"/>
    <xf numFmtId="164" fontId="20" fillId="0" borderId="0" applyBorder="0" applyProtection="0"/>
    <xf numFmtId="0" fontId="45" fillId="0" borderId="0"/>
    <xf numFmtId="164" fontId="25" fillId="0" borderId="0" applyBorder="0" applyProtection="0"/>
    <xf numFmtId="0" fontId="5" fillId="0" borderId="0"/>
    <xf numFmtId="165" fontId="39" fillId="0" borderId="0" applyBorder="0" applyProtection="0"/>
    <xf numFmtId="165" fontId="41" fillId="0" borderId="0" applyBorder="0" applyProtection="0"/>
    <xf numFmtId="9" fontId="5" fillId="0" borderId="0" applyFont="0" applyFill="0" applyBorder="0" applyAlignment="0" applyProtection="0"/>
    <xf numFmtId="165" fontId="39" fillId="0" borderId="0" applyBorder="0" applyProtection="0"/>
    <xf numFmtId="165" fontId="41" fillId="0" borderId="0" applyBorder="0" applyProtection="0"/>
    <xf numFmtId="9" fontId="4"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2" fillId="0" borderId="0"/>
    <xf numFmtId="168" fontId="39" fillId="0" borderId="0" applyBorder="0" applyProtection="0"/>
    <xf numFmtId="43" fontId="2" fillId="0" borderId="0" applyFont="0" applyFill="0" applyBorder="0" applyAlignment="0" applyProtection="0"/>
    <xf numFmtId="43" fontId="2" fillId="0" borderId="0" applyFont="0" applyFill="0" applyBorder="0" applyAlignment="0" applyProtection="0"/>
    <xf numFmtId="0" fontId="75" fillId="0" borderId="0"/>
    <xf numFmtId="165" fontId="41" fillId="0" borderId="0" applyBorder="0" applyProtection="0"/>
    <xf numFmtId="0" fontId="2" fillId="0" borderId="0"/>
    <xf numFmtId="0" fontId="39" fillId="0" borderId="0"/>
    <xf numFmtId="9" fontId="2" fillId="0" borderId="0" applyFont="0" applyFill="0" applyBorder="0" applyAlignment="0" applyProtection="0"/>
    <xf numFmtId="169" fontId="39" fillId="0" borderId="0" applyBorder="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cellStyleXfs>
  <cellXfs count="620">
    <xf numFmtId="0" fontId="0" fillId="0" borderId="0" xfId="0"/>
    <xf numFmtId="164" fontId="20" fillId="0" borderId="0" xfId="1" applyProtection="1"/>
    <xf numFmtId="164" fontId="21" fillId="0" borderId="0" xfId="1" applyFont="1" applyAlignment="1" applyProtection="1">
      <alignment vertical="center"/>
    </xf>
    <xf numFmtId="0" fontId="30" fillId="0" borderId="0" xfId="11" applyFont="1" applyAlignment="1">
      <alignment vertical="center"/>
    </xf>
    <xf numFmtId="0" fontId="29" fillId="0" borderId="0" xfId="11"/>
    <xf numFmtId="0" fontId="29" fillId="0" borderId="0" xfId="11" applyAlignment="1">
      <alignment horizontal="center" vertical="center"/>
    </xf>
    <xf numFmtId="0" fontId="35" fillId="0" borderId="19" xfId="11" applyFont="1" applyBorder="1" applyAlignment="1">
      <alignment vertical="top" wrapText="1"/>
    </xf>
    <xf numFmtId="0" fontId="35" fillId="0" borderId="21" xfId="11" applyFont="1" applyBorder="1" applyAlignment="1">
      <alignment vertical="top" wrapText="1"/>
    </xf>
    <xf numFmtId="164" fontId="46" fillId="0" borderId="0" xfId="1" applyFont="1" applyProtection="1"/>
    <xf numFmtId="164" fontId="47" fillId="0" borderId="0" xfId="1" applyFont="1" applyProtection="1"/>
    <xf numFmtId="164" fontId="49" fillId="0" borderId="0" xfId="34" applyNumberFormat="1" applyFont="1" applyFill="1" applyAlignment="1" applyProtection="1"/>
    <xf numFmtId="164" fontId="50" fillId="0" borderId="0" xfId="34" applyNumberFormat="1" applyFont="1" applyFill="1" applyAlignment="1" applyProtection="1"/>
    <xf numFmtId="164" fontId="52" fillId="0" borderId="0" xfId="1" applyFont="1" applyAlignment="1" applyProtection="1">
      <alignment vertical="center"/>
    </xf>
    <xf numFmtId="164" fontId="20" fillId="0" borderId="0" xfId="1" applyAlignment="1" applyProtection="1">
      <alignment vertical="center"/>
    </xf>
    <xf numFmtId="164" fontId="54" fillId="0" borderId="0" xfId="1" applyFont="1" applyAlignment="1" applyProtection="1">
      <alignment vertical="center"/>
    </xf>
    <xf numFmtId="164" fontId="20" fillId="6" borderId="0" xfId="1" applyFill="1" applyAlignment="1" applyProtection="1">
      <alignment vertical="center"/>
    </xf>
    <xf numFmtId="164" fontId="53" fillId="0" borderId="55" xfId="6" applyFont="1" applyBorder="1" applyAlignment="1" applyProtection="1">
      <alignment vertical="center" wrapText="1"/>
    </xf>
    <xf numFmtId="0" fontId="59" fillId="0" borderId="0" xfId="0" applyFont="1"/>
    <xf numFmtId="164" fontId="57" fillId="7" borderId="45" xfId="6" applyFont="1" applyFill="1" applyBorder="1" applyAlignment="1" applyProtection="1">
      <alignment horizontal="center" vertical="center" wrapText="1"/>
    </xf>
    <xf numFmtId="168" fontId="57" fillId="7" borderId="45" xfId="6" applyNumberFormat="1" applyFont="1" applyFill="1" applyBorder="1" applyAlignment="1" applyProtection="1">
      <alignment horizontal="center" vertical="center" wrapText="1"/>
    </xf>
    <xf numFmtId="168" fontId="52" fillId="7" borderId="45" xfId="6" applyNumberFormat="1" applyFont="1" applyFill="1" applyBorder="1" applyAlignment="1" applyProtection="1">
      <alignment horizontal="center" vertical="center" wrapText="1"/>
    </xf>
    <xf numFmtId="164" fontId="52" fillId="6" borderId="0" xfId="1" applyFont="1" applyFill="1" applyAlignment="1" applyProtection="1">
      <alignment vertical="center"/>
    </xf>
    <xf numFmtId="164" fontId="60" fillId="0" borderId="63" xfId="6" applyFont="1" applyBorder="1" applyAlignment="1" applyProtection="1">
      <alignment horizontal="left" vertical="center" wrapText="1"/>
    </xf>
    <xf numFmtId="164" fontId="57" fillId="0" borderId="45" xfId="6" applyFont="1" applyBorder="1" applyAlignment="1" applyProtection="1">
      <alignment horizontal="center" vertical="center" wrapText="1"/>
    </xf>
    <xf numFmtId="168" fontId="20" fillId="0" borderId="0" xfId="1" applyNumberFormat="1" applyAlignment="1" applyProtection="1">
      <alignment vertical="center"/>
    </xf>
    <xf numFmtId="3" fontId="20" fillId="0" borderId="0" xfId="1" applyNumberFormat="1" applyAlignment="1" applyProtection="1">
      <alignment vertical="center"/>
    </xf>
    <xf numFmtId="3" fontId="61" fillId="6" borderId="0" xfId="1" applyNumberFormat="1" applyFont="1" applyFill="1" applyAlignment="1" applyProtection="1">
      <alignment vertical="center"/>
    </xf>
    <xf numFmtId="3" fontId="61" fillId="0" borderId="0" xfId="1" applyNumberFormat="1" applyFont="1" applyAlignment="1" applyProtection="1">
      <alignment vertical="center"/>
    </xf>
    <xf numFmtId="10" fontId="61" fillId="0" borderId="0" xfId="60" applyNumberFormat="1" applyFont="1" applyAlignment="1" applyProtection="1">
      <alignment vertical="center"/>
    </xf>
    <xf numFmtId="164" fontId="57" fillId="7" borderId="62" xfId="6" applyFont="1" applyFill="1" applyBorder="1" applyAlignment="1" applyProtection="1">
      <alignment horizontal="center" vertical="center" wrapText="1"/>
    </xf>
    <xf numFmtId="168" fontId="52" fillId="7" borderId="62" xfId="6" applyNumberFormat="1" applyFont="1" applyFill="1" applyBorder="1" applyAlignment="1" applyProtection="1">
      <alignment horizontal="center" vertical="center" wrapText="1"/>
    </xf>
    <xf numFmtId="0" fontId="60" fillId="0" borderId="63" xfId="19" applyFont="1" applyBorder="1" applyAlignment="1">
      <alignment horizontal="left" vertical="center" wrapText="1"/>
    </xf>
    <xf numFmtId="0" fontId="60" fillId="0" borderId="63" xfId="19" applyFont="1" applyBorder="1" applyAlignment="1">
      <alignment horizontal="center" vertical="center" wrapText="1"/>
    </xf>
    <xf numFmtId="0" fontId="52" fillId="0" borderId="65" xfId="0" applyFont="1" applyBorder="1"/>
    <xf numFmtId="164" fontId="57" fillId="0" borderId="63" xfId="37" applyFont="1" applyBorder="1" applyAlignment="1" applyProtection="1">
      <alignment horizontal="center" vertical="center" wrapText="1"/>
    </xf>
    <xf numFmtId="164" fontId="63" fillId="0" borderId="45" xfId="6" applyFont="1" applyBorder="1" applyAlignment="1" applyProtection="1">
      <alignment horizontal="center" vertical="center" wrapText="1"/>
    </xf>
    <xf numFmtId="164" fontId="64" fillId="0" borderId="45" xfId="6" applyFont="1" applyBorder="1" applyAlignment="1" applyProtection="1">
      <alignment horizontal="left" vertical="center" wrapText="1"/>
    </xf>
    <xf numFmtId="0" fontId="62" fillId="0" borderId="0" xfId="0" applyFont="1"/>
    <xf numFmtId="164" fontId="63" fillId="0" borderId="63" xfId="37" applyFont="1" applyBorder="1" applyAlignment="1" applyProtection="1">
      <alignment horizontal="center" vertical="center" wrapText="1"/>
    </xf>
    <xf numFmtId="164" fontId="63" fillId="0" borderId="63" xfId="37" applyFont="1" applyBorder="1" applyAlignment="1" applyProtection="1">
      <alignment horizontal="center" vertical="center"/>
    </xf>
    <xf numFmtId="0" fontId="63" fillId="0" borderId="45" xfId="19" applyFont="1" applyBorder="1" applyAlignment="1">
      <alignment horizontal="center" vertical="center" wrapText="1"/>
    </xf>
    <xf numFmtId="0" fontId="63" fillId="0" borderId="62" xfId="19" applyFont="1" applyBorder="1" applyAlignment="1">
      <alignment horizontal="center" vertical="center" wrapText="1"/>
    </xf>
    <xf numFmtId="0" fontId="63" fillId="0" borderId="70" xfId="19" applyFont="1" applyBorder="1" applyAlignment="1">
      <alignment horizontal="center" vertical="center" wrapText="1"/>
    </xf>
    <xf numFmtId="3" fontId="57" fillId="0" borderId="45" xfId="62" applyNumberFormat="1" applyFont="1" applyFill="1" applyBorder="1" applyAlignment="1" applyProtection="1">
      <alignment horizontal="center" vertical="center" wrapText="1"/>
    </xf>
    <xf numFmtId="3" fontId="57" fillId="0" borderId="45" xfId="62" applyNumberFormat="1" applyFont="1" applyBorder="1" applyAlignment="1" applyProtection="1">
      <alignment horizontal="center" vertical="center" wrapText="1"/>
    </xf>
    <xf numFmtId="3" fontId="52" fillId="0" borderId="45" xfId="62" applyNumberFormat="1" applyFont="1" applyBorder="1" applyAlignment="1" applyProtection="1">
      <alignment horizontal="center" vertical="center"/>
    </xf>
    <xf numFmtId="3" fontId="57" fillId="7" borderId="45" xfId="62" applyNumberFormat="1" applyFont="1" applyFill="1" applyBorder="1" applyAlignment="1" applyProtection="1">
      <alignment horizontal="center" vertical="center"/>
    </xf>
    <xf numFmtId="3" fontId="57" fillId="0" borderId="44" xfId="62" applyNumberFormat="1" applyFont="1" applyFill="1" applyBorder="1" applyAlignment="1" applyProtection="1">
      <alignment horizontal="center" vertical="center" wrapText="1"/>
    </xf>
    <xf numFmtId="164" fontId="57" fillId="0" borderId="42" xfId="6" applyFont="1" applyBorder="1" applyAlignment="1" applyProtection="1">
      <alignment horizontal="center" vertical="center" wrapText="1"/>
    </xf>
    <xf numFmtId="3" fontId="57" fillId="0" borderId="44" xfId="62" applyNumberFormat="1" applyFont="1" applyBorder="1" applyAlignment="1" applyProtection="1">
      <alignment horizontal="center" vertical="center" wrapText="1"/>
    </xf>
    <xf numFmtId="3" fontId="52" fillId="0" borderId="45" xfId="0" applyNumberFormat="1" applyFont="1" applyBorder="1" applyAlignment="1">
      <alignment horizontal="center" vertical="center"/>
    </xf>
    <xf numFmtId="3" fontId="52" fillId="0" borderId="63" xfId="41" applyNumberFormat="1" applyFont="1" applyBorder="1" applyAlignment="1" applyProtection="1">
      <alignment horizontal="center" vertical="center"/>
    </xf>
    <xf numFmtId="169" fontId="57" fillId="0" borderId="44" xfId="62" applyNumberFormat="1" applyFont="1" applyFill="1" applyBorder="1" applyAlignment="1" applyProtection="1">
      <alignment horizontal="center" vertical="center" wrapText="1"/>
    </xf>
    <xf numFmtId="169" fontId="57" fillId="0" borderId="44" xfId="62" applyNumberFormat="1" applyFont="1" applyBorder="1" applyAlignment="1" applyProtection="1">
      <alignment horizontal="center" vertical="center" wrapText="1"/>
    </xf>
    <xf numFmtId="169" fontId="57" fillId="0" borderId="45" xfId="62" applyNumberFormat="1" applyFont="1" applyBorder="1" applyAlignment="1" applyProtection="1">
      <alignment horizontal="center" vertical="center" wrapText="1"/>
    </xf>
    <xf numFmtId="169" fontId="52" fillId="0" borderId="45" xfId="63" applyNumberFormat="1" applyFont="1" applyBorder="1" applyAlignment="1" applyProtection="1">
      <alignment horizontal="center" vertical="center"/>
    </xf>
    <xf numFmtId="169" fontId="57" fillId="7" borderId="45" xfId="62" applyNumberFormat="1" applyFont="1" applyFill="1" applyBorder="1" applyAlignment="1" applyProtection="1">
      <alignment horizontal="center" vertical="center"/>
    </xf>
    <xf numFmtId="0" fontId="65" fillId="0" borderId="0" xfId="0" applyFont="1" applyAlignment="1">
      <alignment horizontal="center"/>
    </xf>
    <xf numFmtId="3" fontId="57" fillId="0" borderId="0" xfId="62" applyNumberFormat="1" applyFont="1" applyFill="1" applyBorder="1" applyAlignment="1" applyProtection="1">
      <alignment horizontal="center" vertical="center" wrapText="1"/>
    </xf>
    <xf numFmtId="37" fontId="20" fillId="0" borderId="0" xfId="59" applyNumberFormat="1" applyFont="1" applyAlignment="1" applyProtection="1">
      <alignment vertical="center"/>
    </xf>
    <xf numFmtId="9" fontId="20" fillId="0" borderId="0" xfId="60" applyFont="1" applyAlignment="1" applyProtection="1">
      <alignment vertical="center"/>
    </xf>
    <xf numFmtId="43" fontId="20" fillId="0" borderId="0" xfId="59" applyFont="1" applyAlignment="1" applyProtection="1">
      <alignment vertical="center"/>
    </xf>
    <xf numFmtId="3" fontId="52" fillId="0" borderId="63" xfId="60" applyNumberFormat="1" applyFont="1" applyBorder="1" applyAlignment="1" applyProtection="1">
      <alignment horizontal="center" vertical="center"/>
    </xf>
    <xf numFmtId="0" fontId="57" fillId="0" borderId="63" xfId="19" applyFont="1" applyBorder="1" applyAlignment="1">
      <alignment horizontal="center" vertical="center" wrapText="1"/>
    </xf>
    <xf numFmtId="3" fontId="57" fillId="0" borderId="45" xfId="64" applyNumberFormat="1" applyFont="1" applyFill="1" applyBorder="1" applyAlignment="1" applyProtection="1">
      <alignment horizontal="center" vertical="center" wrapText="1"/>
    </xf>
    <xf numFmtId="0" fontId="57" fillId="0" borderId="45" xfId="19" applyFont="1" applyBorder="1" applyAlignment="1">
      <alignment horizontal="center" vertical="center" wrapText="1"/>
    </xf>
    <xf numFmtId="3" fontId="57" fillId="0" borderId="45" xfId="64" applyNumberFormat="1" applyFont="1" applyBorder="1" applyAlignment="1" applyProtection="1">
      <alignment horizontal="center" vertical="center" wrapText="1"/>
    </xf>
    <xf numFmtId="3" fontId="52" fillId="0" borderId="45" xfId="65" applyNumberFormat="1" applyFont="1" applyBorder="1" applyAlignment="1" applyProtection="1">
      <alignment horizontal="center" vertical="center"/>
    </xf>
    <xf numFmtId="3" fontId="57" fillId="7" borderId="45" xfId="64" applyNumberFormat="1" applyFont="1" applyFill="1" applyBorder="1" applyAlignment="1" applyProtection="1">
      <alignment horizontal="center" vertical="center"/>
    </xf>
    <xf numFmtId="3" fontId="52" fillId="0" borderId="45" xfId="66" applyNumberFormat="1" applyFont="1" applyBorder="1" applyAlignment="1" applyProtection="1">
      <alignment horizontal="center" vertical="center"/>
    </xf>
    <xf numFmtId="0" fontId="57" fillId="0" borderId="42" xfId="19" applyFont="1" applyBorder="1" applyAlignment="1">
      <alignment horizontal="center" vertical="center" wrapText="1"/>
    </xf>
    <xf numFmtId="3" fontId="52" fillId="0" borderId="44" xfId="65" applyNumberFormat="1" applyFont="1" applyBorder="1" applyAlignment="1" applyProtection="1">
      <alignment horizontal="center" vertical="center"/>
    </xf>
    <xf numFmtId="4" fontId="61" fillId="0" borderId="0" xfId="1" applyNumberFormat="1" applyFont="1" applyAlignment="1" applyProtection="1">
      <alignment vertical="center"/>
    </xf>
    <xf numFmtId="164" fontId="67" fillId="0" borderId="0" xfId="42" applyFont="1" applyBorder="1" applyAlignment="1" applyProtection="1">
      <alignment vertical="center"/>
    </xf>
    <xf numFmtId="0" fontId="40" fillId="0" borderId="0" xfId="13"/>
    <xf numFmtId="164" fontId="39" fillId="0" borderId="0" xfId="42" applyBorder="1" applyAlignment="1" applyProtection="1">
      <alignment vertical="center"/>
    </xf>
    <xf numFmtId="164" fontId="69" fillId="0" borderId="0" xfId="42" applyFont="1" applyBorder="1" applyAlignment="1" applyProtection="1">
      <alignment vertical="center"/>
    </xf>
    <xf numFmtId="164" fontId="39" fillId="9" borderId="0" xfId="42" applyFill="1" applyBorder="1" applyAlignment="1" applyProtection="1">
      <alignment vertical="center"/>
    </xf>
    <xf numFmtId="164" fontId="68" fillId="0" borderId="73" xfId="37" applyFont="1" applyBorder="1" applyAlignment="1" applyProtection="1">
      <alignment vertical="center" wrapText="1"/>
    </xf>
    <xf numFmtId="0" fontId="72" fillId="0" borderId="0" xfId="13" applyFont="1"/>
    <xf numFmtId="164" fontId="67" fillId="9" borderId="0" xfId="42" applyFont="1" applyFill="1" applyBorder="1" applyAlignment="1" applyProtection="1">
      <alignment vertical="center"/>
    </xf>
    <xf numFmtId="3" fontId="57" fillId="0" borderId="80" xfId="68" applyNumberFormat="1" applyFont="1" applyBorder="1" applyAlignment="1" applyProtection="1">
      <alignment horizontal="center" vertical="center" wrapText="1"/>
    </xf>
    <xf numFmtId="164" fontId="57" fillId="0" borderId="80" xfId="37" applyFont="1" applyBorder="1" applyAlignment="1" applyProtection="1">
      <alignment horizontal="center" vertical="center" wrapText="1"/>
    </xf>
    <xf numFmtId="3" fontId="52" fillId="0" borderId="80" xfId="68" applyNumberFormat="1" applyFont="1" applyBorder="1" applyAlignment="1" applyProtection="1">
      <alignment horizontal="center" vertical="center"/>
    </xf>
    <xf numFmtId="3" fontId="57" fillId="11" borderId="80" xfId="68" applyNumberFormat="1" applyFont="1" applyFill="1" applyBorder="1" applyAlignment="1" applyProtection="1">
      <alignment horizontal="center" vertical="center"/>
    </xf>
    <xf numFmtId="10" fontId="57" fillId="0" borderId="80" xfId="68" applyNumberFormat="1" applyFont="1" applyBorder="1" applyAlignment="1" applyProtection="1">
      <alignment horizontal="center" vertical="center" wrapText="1"/>
    </xf>
    <xf numFmtId="10" fontId="52" fillId="0" borderId="80" xfId="68" applyNumberFormat="1" applyFont="1" applyBorder="1" applyAlignment="1" applyProtection="1">
      <alignment horizontal="center" vertical="center"/>
    </xf>
    <xf numFmtId="10" fontId="57" fillId="11" borderId="80" xfId="68" applyNumberFormat="1" applyFont="1" applyFill="1" applyBorder="1" applyAlignment="1" applyProtection="1">
      <alignment horizontal="center" vertical="center"/>
    </xf>
    <xf numFmtId="171" fontId="39" fillId="0" borderId="0" xfId="42" applyNumberFormat="1" applyBorder="1" applyAlignment="1" applyProtection="1">
      <alignment vertical="center"/>
    </xf>
    <xf numFmtId="168" fontId="57" fillId="7" borderId="62" xfId="6" applyNumberFormat="1" applyFont="1" applyFill="1" applyBorder="1" applyAlignment="1" applyProtection="1">
      <alignment horizontal="center" vertical="center" wrapText="1"/>
    </xf>
    <xf numFmtId="10" fontId="57" fillId="0" borderId="45" xfId="71" applyNumberFormat="1" applyFont="1" applyFill="1" applyBorder="1" applyAlignment="1" applyProtection="1">
      <alignment horizontal="center" vertical="center" wrapText="1"/>
    </xf>
    <xf numFmtId="10" fontId="57" fillId="0" borderId="45" xfId="71" applyNumberFormat="1" applyFont="1" applyBorder="1" applyAlignment="1" applyProtection="1">
      <alignment horizontal="center" vertical="center" wrapText="1"/>
    </xf>
    <xf numFmtId="10" fontId="52" fillId="0" borderId="45" xfId="71" applyNumberFormat="1" applyFont="1" applyBorder="1" applyAlignment="1" applyProtection="1">
      <alignment horizontal="center" vertical="center"/>
    </xf>
    <xf numFmtId="10" fontId="57" fillId="7" borderId="45" xfId="71" applyNumberFormat="1" applyFont="1" applyFill="1" applyBorder="1" applyAlignment="1" applyProtection="1">
      <alignment horizontal="center" vertical="center"/>
    </xf>
    <xf numFmtId="3" fontId="57" fillId="0" borderId="45" xfId="71" applyNumberFormat="1" applyFont="1" applyFill="1" applyBorder="1" applyAlignment="1" applyProtection="1">
      <alignment horizontal="center" vertical="center" wrapText="1"/>
    </xf>
    <xf numFmtId="3" fontId="57" fillId="0" borderId="45" xfId="71" applyNumberFormat="1" applyFont="1" applyBorder="1" applyAlignment="1" applyProtection="1">
      <alignment horizontal="center" vertical="center" wrapText="1"/>
    </xf>
    <xf numFmtId="3" fontId="52" fillId="0" borderId="45" xfId="71" applyNumberFormat="1" applyFont="1" applyBorder="1" applyAlignment="1" applyProtection="1">
      <alignment horizontal="center" vertical="center"/>
    </xf>
    <xf numFmtId="3" fontId="57" fillId="7" borderId="45" xfId="71" applyNumberFormat="1" applyFont="1" applyFill="1" applyBorder="1" applyAlignment="1" applyProtection="1">
      <alignment horizontal="center" vertical="center"/>
    </xf>
    <xf numFmtId="0" fontId="45" fillId="0" borderId="0" xfId="54"/>
    <xf numFmtId="164" fontId="53" fillId="0" borderId="55" xfId="7" applyFont="1" applyBorder="1" applyAlignment="1" applyProtection="1">
      <alignment vertical="center" wrapText="1"/>
    </xf>
    <xf numFmtId="0" fontId="59" fillId="0" borderId="0" xfId="54" applyFont="1"/>
    <xf numFmtId="164" fontId="57" fillId="7" borderId="62" xfId="7" applyFont="1" applyFill="1" applyBorder="1" applyAlignment="1" applyProtection="1">
      <alignment horizontal="center" vertical="center" wrapText="1"/>
    </xf>
    <xf numFmtId="168" fontId="57" fillId="7" borderId="62" xfId="7" applyNumberFormat="1" applyFont="1" applyFill="1" applyBorder="1" applyAlignment="1" applyProtection="1">
      <alignment horizontal="center" vertical="center" wrapText="1"/>
    </xf>
    <xf numFmtId="168" fontId="52" fillId="7" borderId="62" xfId="7" applyNumberFormat="1" applyFont="1" applyFill="1" applyBorder="1" applyAlignment="1" applyProtection="1">
      <alignment horizontal="center" vertical="center" wrapText="1"/>
    </xf>
    <xf numFmtId="0" fontId="52" fillId="0" borderId="66" xfId="54" applyFont="1" applyBorder="1"/>
    <xf numFmtId="3" fontId="57" fillId="0" borderId="63" xfId="71" applyNumberFormat="1" applyFont="1" applyFill="1" applyBorder="1" applyAlignment="1" applyProtection="1">
      <alignment horizontal="center" vertical="center" wrapText="1"/>
    </xf>
    <xf numFmtId="3" fontId="57" fillId="0" borderId="63" xfId="71" applyNumberFormat="1" applyFont="1" applyBorder="1" applyAlignment="1" applyProtection="1">
      <alignment horizontal="center" vertical="center" wrapText="1"/>
    </xf>
    <xf numFmtId="3" fontId="52" fillId="0" borderId="63" xfId="71" applyNumberFormat="1" applyFont="1" applyBorder="1" applyAlignment="1" applyProtection="1">
      <alignment horizontal="center" vertical="center"/>
    </xf>
    <xf numFmtId="3" fontId="57" fillId="7" borderId="63" xfId="71" applyNumberFormat="1" applyFont="1" applyFill="1" applyBorder="1" applyAlignment="1" applyProtection="1">
      <alignment horizontal="center" vertical="center"/>
    </xf>
    <xf numFmtId="3" fontId="57" fillId="7" borderId="67" xfId="71" applyNumberFormat="1" applyFont="1" applyFill="1" applyBorder="1" applyAlignment="1" applyProtection="1">
      <alignment horizontal="center" vertical="center"/>
    </xf>
    <xf numFmtId="10" fontId="57" fillId="0" borderId="63" xfId="71" applyNumberFormat="1" applyFont="1" applyFill="1" applyBorder="1" applyAlignment="1" applyProtection="1">
      <alignment horizontal="center" vertical="center" wrapText="1"/>
    </xf>
    <xf numFmtId="10" fontId="57" fillId="0" borderId="63" xfId="71" applyNumberFormat="1" applyFont="1" applyBorder="1" applyAlignment="1" applyProtection="1">
      <alignment horizontal="center" vertical="center" wrapText="1"/>
    </xf>
    <xf numFmtId="10" fontId="52" fillId="0" borderId="63" xfId="71" applyNumberFormat="1" applyFont="1" applyBorder="1" applyAlignment="1" applyProtection="1">
      <alignment horizontal="center" vertical="center"/>
    </xf>
    <xf numFmtId="10" fontId="57" fillId="7" borderId="63" xfId="71" applyNumberFormat="1" applyFont="1" applyFill="1" applyBorder="1" applyAlignment="1" applyProtection="1">
      <alignment horizontal="center" vertical="center"/>
    </xf>
    <xf numFmtId="10" fontId="57" fillId="7" borderId="67" xfId="71" applyNumberFormat="1" applyFont="1" applyFill="1" applyBorder="1" applyAlignment="1" applyProtection="1">
      <alignment horizontal="center" vertical="center"/>
    </xf>
    <xf numFmtId="164" fontId="52" fillId="0" borderId="0" xfId="72" applyFont="1" applyAlignment="1" applyProtection="1">
      <alignment vertical="center"/>
    </xf>
    <xf numFmtId="0" fontId="45" fillId="0" borderId="0" xfId="73"/>
    <xf numFmtId="164" fontId="20" fillId="0" borderId="0" xfId="72" applyAlignment="1" applyProtection="1">
      <alignment vertical="center"/>
    </xf>
    <xf numFmtId="164" fontId="54" fillId="0" borderId="0" xfId="72" applyFont="1" applyAlignment="1" applyProtection="1">
      <alignment vertical="center"/>
    </xf>
    <xf numFmtId="164" fontId="20" fillId="6" borderId="0" xfId="72" applyFill="1" applyAlignment="1" applyProtection="1">
      <alignment vertical="center"/>
    </xf>
    <xf numFmtId="164" fontId="53" fillId="0" borderId="55" xfId="74" applyFont="1" applyBorder="1" applyAlignment="1" applyProtection="1">
      <alignment vertical="center" wrapText="1"/>
    </xf>
    <xf numFmtId="0" fontId="59" fillId="0" borderId="0" xfId="73" applyFont="1"/>
    <xf numFmtId="164" fontId="57" fillId="7" borderId="62" xfId="74" applyFont="1" applyFill="1" applyBorder="1" applyAlignment="1" applyProtection="1">
      <alignment horizontal="center" vertical="center" wrapText="1"/>
    </xf>
    <xf numFmtId="168" fontId="57" fillId="7" borderId="62" xfId="74" applyNumberFormat="1" applyFont="1" applyFill="1" applyBorder="1" applyAlignment="1" applyProtection="1">
      <alignment horizontal="center" vertical="center" wrapText="1"/>
    </xf>
    <xf numFmtId="164" fontId="57" fillId="7" borderId="45" xfId="74" applyFont="1" applyFill="1" applyBorder="1" applyAlignment="1" applyProtection="1">
      <alignment horizontal="center" vertical="center" wrapText="1"/>
    </xf>
    <xf numFmtId="168" fontId="52" fillId="7" borderId="45" xfId="74" applyNumberFormat="1" applyFont="1" applyFill="1" applyBorder="1" applyAlignment="1" applyProtection="1">
      <alignment horizontal="center" vertical="center" wrapText="1"/>
    </xf>
    <xf numFmtId="168" fontId="57" fillId="7" borderId="45" xfId="74" applyNumberFormat="1" applyFont="1" applyFill="1" applyBorder="1" applyAlignment="1" applyProtection="1">
      <alignment horizontal="center" vertical="center" wrapText="1"/>
    </xf>
    <xf numFmtId="164" fontId="52" fillId="6" borderId="0" xfId="72" applyFont="1" applyFill="1" applyAlignment="1" applyProtection="1">
      <alignment vertical="center"/>
    </xf>
    <xf numFmtId="3" fontId="63" fillId="0" borderId="63" xfId="71" applyNumberFormat="1" applyFont="1" applyFill="1" applyBorder="1" applyAlignment="1" applyProtection="1">
      <alignment horizontal="center" vertical="center" wrapText="1"/>
    </xf>
    <xf numFmtId="3" fontId="63" fillId="0" borderId="63" xfId="71" applyNumberFormat="1" applyFont="1" applyBorder="1" applyAlignment="1" applyProtection="1">
      <alignment horizontal="center" vertical="center" wrapText="1"/>
    </xf>
    <xf numFmtId="0" fontId="62" fillId="0" borderId="0" xfId="73" applyFont="1"/>
    <xf numFmtId="3" fontId="62" fillId="0" borderId="45" xfId="71" applyNumberFormat="1" applyFont="1" applyBorder="1" applyAlignment="1" applyProtection="1">
      <alignment horizontal="center" vertical="center"/>
    </xf>
    <xf numFmtId="3" fontId="63" fillId="7" borderId="45" xfId="71" applyNumberFormat="1" applyFont="1" applyFill="1" applyBorder="1" applyAlignment="1" applyProtection="1">
      <alignment horizontal="center" vertical="center"/>
    </xf>
    <xf numFmtId="10" fontId="63" fillId="0" borderId="63" xfId="71" applyNumberFormat="1" applyFont="1" applyFill="1" applyBorder="1" applyAlignment="1" applyProtection="1">
      <alignment horizontal="center" vertical="center" wrapText="1"/>
    </xf>
    <xf numFmtId="10" fontId="63" fillId="0" borderId="63" xfId="71" applyNumberFormat="1" applyFont="1" applyBorder="1" applyAlignment="1" applyProtection="1">
      <alignment horizontal="center" vertical="center" wrapText="1"/>
    </xf>
    <xf numFmtId="10" fontId="62" fillId="0" borderId="45" xfId="71" applyNumberFormat="1" applyFont="1" applyBorder="1" applyAlignment="1" applyProtection="1">
      <alignment horizontal="center" vertical="center"/>
    </xf>
    <xf numFmtId="10" fontId="63" fillId="7" borderId="45" xfId="71" applyNumberFormat="1" applyFont="1" applyFill="1" applyBorder="1" applyAlignment="1" applyProtection="1">
      <alignment horizontal="center" vertical="center"/>
    </xf>
    <xf numFmtId="168" fontId="20" fillId="0" borderId="0" xfId="72" applyNumberFormat="1" applyAlignment="1" applyProtection="1">
      <alignment vertical="center"/>
    </xf>
    <xf numFmtId="3" fontId="57" fillId="0" borderId="45" xfId="78" applyNumberFormat="1" applyFont="1" applyFill="1" applyBorder="1" applyAlignment="1" applyProtection="1">
      <alignment horizontal="center" vertical="center" wrapText="1"/>
    </xf>
    <xf numFmtId="3" fontId="57" fillId="0" borderId="45" xfId="78" applyNumberFormat="1" applyFont="1" applyBorder="1" applyAlignment="1" applyProtection="1">
      <alignment horizontal="center" vertical="center" wrapText="1"/>
    </xf>
    <xf numFmtId="3" fontId="52" fillId="0" borderId="45" xfId="78" applyNumberFormat="1" applyFont="1" applyBorder="1" applyAlignment="1" applyProtection="1">
      <alignment horizontal="center" vertical="center"/>
    </xf>
    <xf numFmtId="3" fontId="57" fillId="7" borderId="45" xfId="78" applyNumberFormat="1" applyFont="1" applyFill="1" applyBorder="1" applyAlignment="1" applyProtection="1">
      <alignment horizontal="center" vertical="center"/>
    </xf>
    <xf numFmtId="164" fontId="57" fillId="7" borderId="45" xfId="7" applyFont="1" applyFill="1" applyBorder="1" applyAlignment="1" applyProtection="1">
      <alignment horizontal="center" vertical="center" wrapText="1"/>
    </xf>
    <xf numFmtId="168" fontId="57" fillId="7" borderId="45" xfId="7" applyNumberFormat="1" applyFont="1" applyFill="1" applyBorder="1" applyAlignment="1" applyProtection="1">
      <alignment horizontal="center" vertical="center" wrapText="1"/>
    </xf>
    <xf numFmtId="168" fontId="52" fillId="7" borderId="45" xfId="7" applyNumberFormat="1" applyFont="1" applyFill="1" applyBorder="1" applyAlignment="1" applyProtection="1">
      <alignment horizontal="center" vertical="center" wrapText="1"/>
    </xf>
    <xf numFmtId="164" fontId="57" fillId="0" borderId="45" xfId="54" applyNumberFormat="1" applyFont="1" applyBorder="1" applyAlignment="1">
      <alignment horizontal="center" vertical="center" wrapText="1"/>
    </xf>
    <xf numFmtId="0" fontId="57" fillId="11" borderId="80" xfId="37" applyNumberFormat="1" applyFont="1" applyFill="1" applyBorder="1" applyAlignment="1" applyProtection="1">
      <alignment horizontal="center" vertical="center" wrapText="1"/>
    </xf>
    <xf numFmtId="164" fontId="57" fillId="11" borderId="80" xfId="37" applyFont="1" applyFill="1" applyBorder="1" applyAlignment="1" applyProtection="1">
      <alignment horizontal="center" vertical="center" wrapText="1"/>
    </xf>
    <xf numFmtId="169" fontId="57" fillId="0" borderId="45" xfId="71" applyNumberFormat="1" applyFont="1" applyBorder="1" applyAlignment="1" applyProtection="1">
      <alignment horizontal="right" vertical="center" wrapText="1"/>
    </xf>
    <xf numFmtId="169" fontId="57" fillId="0" borderId="42" xfId="62" applyNumberFormat="1" applyFont="1" applyBorder="1" applyAlignment="1" applyProtection="1">
      <alignment horizontal="right" vertical="center" wrapText="1"/>
    </xf>
    <xf numFmtId="172" fontId="57" fillId="0" borderId="45" xfId="78" applyNumberFormat="1" applyFont="1" applyBorder="1" applyAlignment="1" applyProtection="1">
      <alignment horizontal="right" vertical="center" wrapText="1"/>
    </xf>
    <xf numFmtId="169" fontId="57" fillId="0" borderId="63" xfId="71" applyNumberFormat="1" applyFont="1" applyBorder="1" applyAlignment="1" applyProtection="1">
      <alignment horizontal="right" vertical="center" wrapText="1"/>
    </xf>
    <xf numFmtId="172" fontId="57" fillId="0" borderId="80" xfId="68" applyNumberFormat="1" applyFont="1" applyBorder="1" applyAlignment="1" applyProtection="1">
      <alignment horizontal="right" vertical="center" wrapText="1"/>
    </xf>
    <xf numFmtId="169" fontId="57" fillId="0" borderId="45" xfId="64" applyNumberFormat="1" applyFont="1" applyFill="1" applyBorder="1" applyAlignment="1" applyProtection="1">
      <alignment horizontal="right" vertical="center" wrapText="1"/>
    </xf>
    <xf numFmtId="164" fontId="60" fillId="0" borderId="62" xfId="6" applyFont="1" applyBorder="1" applyAlignment="1" applyProtection="1">
      <alignment horizontal="center" vertical="center" wrapText="1"/>
    </xf>
    <xf numFmtId="169" fontId="63" fillId="0" borderId="80" xfId="61" applyNumberFormat="1" applyFont="1" applyBorder="1" applyAlignment="1" applyProtection="1">
      <alignment horizontal="right" vertical="center" wrapText="1"/>
    </xf>
    <xf numFmtId="164" fontId="60" fillId="0" borderId="45" xfId="6" applyFont="1" applyBorder="1" applyAlignment="1" applyProtection="1">
      <alignment horizontal="left" vertical="center" wrapText="1"/>
    </xf>
    <xf numFmtId="164" fontId="60" fillId="0" borderId="80" xfId="37" applyFont="1" applyBorder="1" applyAlignment="1" applyProtection="1">
      <alignment horizontal="center" vertical="center" wrapText="1"/>
    </xf>
    <xf numFmtId="164" fontId="60" fillId="0" borderId="80" xfId="37" applyFont="1" applyBorder="1" applyAlignment="1" applyProtection="1">
      <alignment horizontal="left" vertical="center" wrapText="1"/>
    </xf>
    <xf numFmtId="168" fontId="57" fillId="7" borderId="45" xfId="6" applyNumberFormat="1" applyFont="1" applyFill="1" applyBorder="1" applyAlignment="1" applyProtection="1">
      <alignment horizontal="center" vertical="center" wrapText="1"/>
    </xf>
    <xf numFmtId="164" fontId="57" fillId="7" borderId="45" xfId="6" applyFont="1" applyFill="1" applyBorder="1" applyAlignment="1" applyProtection="1">
      <alignment horizontal="center" vertical="center" wrapText="1"/>
    </xf>
    <xf numFmtId="164" fontId="60" fillId="0" borderId="45" xfId="6" applyFont="1" applyBorder="1" applyAlignment="1" applyProtection="1">
      <alignment horizontal="left" vertical="center" wrapText="1"/>
    </xf>
    <xf numFmtId="0" fontId="60" fillId="0" borderId="80" xfId="13" applyFont="1" applyBorder="1" applyAlignment="1" applyProtection="1">
      <alignment horizontal="center" vertical="center" wrapText="1"/>
      <protection locked="0"/>
    </xf>
    <xf numFmtId="164" fontId="57" fillId="0" borderId="45" xfId="6" applyFont="1" applyBorder="1" applyAlignment="1" applyProtection="1">
      <alignment horizontal="center" vertical="center" wrapText="1"/>
    </xf>
    <xf numFmtId="164" fontId="60" fillId="0" borderId="63" xfId="1" applyFont="1" applyBorder="1" applyAlignment="1" applyProtection="1">
      <alignment horizontal="left" vertical="center" wrapText="1"/>
    </xf>
    <xf numFmtId="164" fontId="60" fillId="0" borderId="63" xfId="1" applyFont="1" applyBorder="1" applyAlignment="1" applyProtection="1">
      <alignment horizontal="center" vertical="center" wrapText="1"/>
    </xf>
    <xf numFmtId="164" fontId="60" fillId="0" borderId="63" xfId="1" applyFont="1" applyFill="1" applyBorder="1" applyAlignment="1" applyProtection="1">
      <alignment horizontal="center" vertical="center" wrapText="1"/>
    </xf>
    <xf numFmtId="164" fontId="60" fillId="0" borderId="63" xfId="1" applyFont="1" applyBorder="1" applyAlignment="1" applyProtection="1">
      <alignment horizontal="center" vertical="center"/>
    </xf>
    <xf numFmtId="164" fontId="60" fillId="0" borderId="63" xfId="1" applyFont="1" applyBorder="1" applyAlignment="1" applyProtection="1">
      <alignment vertical="center" wrapText="1"/>
    </xf>
    <xf numFmtId="164" fontId="60" fillId="0" borderId="63" xfId="1" applyFont="1" applyFill="1" applyBorder="1" applyAlignment="1" applyProtection="1">
      <alignment vertical="center" wrapText="1"/>
    </xf>
    <xf numFmtId="3" fontId="60" fillId="0" borderId="63" xfId="19" applyNumberFormat="1" applyFont="1" applyBorder="1" applyAlignment="1">
      <alignment horizontal="center" vertical="center" wrapText="1"/>
    </xf>
    <xf numFmtId="164" fontId="60" fillId="0" borderId="63" xfId="6" quotePrefix="1" applyFont="1" applyBorder="1" applyAlignment="1" applyProtection="1">
      <alignment horizontal="left" vertical="center" wrapText="1"/>
    </xf>
    <xf numFmtId="3" fontId="60" fillId="0" borderId="63" xfId="19" quotePrefix="1" applyNumberFormat="1" applyFont="1" applyBorder="1" applyAlignment="1">
      <alignment horizontal="left" vertical="center" wrapText="1"/>
    </xf>
    <xf numFmtId="10" fontId="60" fillId="0" borderId="63" xfId="19" applyNumberFormat="1" applyFont="1" applyBorder="1" applyAlignment="1">
      <alignment horizontal="center" vertical="center" wrapText="1"/>
    </xf>
    <xf numFmtId="10" fontId="60" fillId="0" borderId="63" xfId="1" quotePrefix="1" applyNumberFormat="1" applyFont="1" applyBorder="1" applyAlignment="1" applyProtection="1">
      <alignment horizontal="left" vertical="center" wrapText="1"/>
    </xf>
    <xf numFmtId="0" fontId="60" fillId="0" borderId="63" xfId="54" applyFont="1" applyBorder="1" applyAlignment="1">
      <alignment horizontal="center" vertical="center" wrapText="1"/>
    </xf>
    <xf numFmtId="164" fontId="60" fillId="0" borderId="63" xfId="37" applyFont="1" applyBorder="1" applyAlignment="1" applyProtection="1">
      <alignment horizontal="center" vertical="center" wrapText="1"/>
    </xf>
    <xf numFmtId="0" fontId="60" fillId="0" borderId="63" xfId="54" applyFont="1" applyBorder="1" applyAlignment="1">
      <alignment horizontal="left" vertical="center" wrapText="1"/>
    </xf>
    <xf numFmtId="0" fontId="60" fillId="0" borderId="63" xfId="54" applyFont="1" applyBorder="1" applyAlignment="1">
      <alignment vertical="center" wrapText="1"/>
    </xf>
    <xf numFmtId="164" fontId="60" fillId="0" borderId="63" xfId="42" applyFont="1" applyBorder="1" applyAlignment="1" applyProtection="1">
      <alignment horizontal="left" vertical="center" wrapText="1"/>
    </xf>
    <xf numFmtId="0" fontId="60" fillId="0" borderId="89" xfId="54" applyFont="1" applyBorder="1" applyAlignment="1">
      <alignment horizontal="center" vertical="center" wrapText="1"/>
    </xf>
    <xf numFmtId="0" fontId="60" fillId="0" borderId="63" xfId="54" quotePrefix="1" applyFont="1" applyBorder="1" applyAlignment="1">
      <alignment horizontal="left" vertical="center" wrapText="1"/>
    </xf>
    <xf numFmtId="0" fontId="60" fillId="0" borderId="82" xfId="54" applyFont="1" applyBorder="1" applyAlignment="1">
      <alignment horizontal="center" vertical="center" wrapText="1"/>
    </xf>
    <xf numFmtId="164" fontId="60" fillId="0" borderId="45" xfId="6" applyFont="1" applyBorder="1" applyAlignment="1" applyProtection="1">
      <alignment horizontal="center" vertical="center" wrapText="1"/>
    </xf>
    <xf numFmtId="164" fontId="60" fillId="0" borderId="62" xfId="6" applyFont="1" applyBorder="1" applyAlignment="1" applyProtection="1">
      <alignment vertical="center" wrapText="1"/>
    </xf>
    <xf numFmtId="164" fontId="60" fillId="0" borderId="45" xfId="6" quotePrefix="1" applyFont="1" applyBorder="1" applyAlignment="1" applyProtection="1">
      <alignment horizontal="left" vertical="center" wrapText="1"/>
    </xf>
    <xf numFmtId="164" fontId="60" fillId="0" borderId="45" xfId="6" quotePrefix="1" applyFont="1" applyBorder="1" applyAlignment="1" applyProtection="1">
      <alignment horizontal="center" vertical="center" wrapText="1"/>
    </xf>
    <xf numFmtId="164" fontId="60" fillId="0" borderId="45" xfId="6" applyFont="1" applyBorder="1" applyAlignment="1" applyProtection="1">
      <alignment vertical="center" wrapText="1"/>
    </xf>
    <xf numFmtId="164" fontId="60" fillId="0" borderId="44" xfId="6" applyFont="1" applyBorder="1" applyAlignment="1" applyProtection="1">
      <alignment horizontal="center" vertical="center" wrapText="1"/>
    </xf>
    <xf numFmtId="164" fontId="60" fillId="0" borderId="54" xfId="6" applyFont="1" applyBorder="1" applyAlignment="1" applyProtection="1">
      <alignment horizontal="center" vertical="center" wrapText="1"/>
    </xf>
    <xf numFmtId="164" fontId="60" fillId="0" borderId="44" xfId="1" applyFont="1" applyBorder="1" applyAlignment="1" applyProtection="1">
      <alignment horizontal="center" vertical="center" wrapText="1"/>
    </xf>
    <xf numFmtId="0" fontId="60" fillId="0" borderId="45" xfId="19" applyFont="1" applyBorder="1" applyAlignment="1">
      <alignment horizontal="left" vertical="center" wrapText="1"/>
    </xf>
    <xf numFmtId="164" fontId="60" fillId="0" borderId="45" xfId="19" applyNumberFormat="1" applyFont="1" applyBorder="1" applyAlignment="1">
      <alignment vertical="center" wrapText="1"/>
    </xf>
    <xf numFmtId="164" fontId="60" fillId="0" borderId="62" xfId="19" applyNumberFormat="1" applyFont="1" applyBorder="1" applyAlignment="1">
      <alignment vertical="center" wrapText="1"/>
    </xf>
    <xf numFmtId="164" fontId="60" fillId="0" borderId="62" xfId="6" quotePrefix="1" applyFont="1" applyBorder="1" applyAlignment="1" applyProtection="1">
      <alignment horizontal="left" vertical="center" wrapText="1"/>
    </xf>
    <xf numFmtId="164" fontId="60" fillId="0" borderId="42" xfId="6" quotePrefix="1" applyFont="1" applyBorder="1" applyAlignment="1" applyProtection="1">
      <alignment horizontal="center" vertical="center" wrapText="1"/>
    </xf>
    <xf numFmtId="164" fontId="60" fillId="0" borderId="88" xfId="37" applyFont="1" applyBorder="1" applyAlignment="1" applyProtection="1">
      <alignment horizontal="center" vertical="center" wrapText="1"/>
    </xf>
    <xf numFmtId="164" fontId="60" fillId="0" borderId="80" xfId="37" quotePrefix="1" applyFont="1" applyBorder="1" applyAlignment="1" applyProtection="1">
      <alignment horizontal="center" vertical="center" wrapText="1"/>
    </xf>
    <xf numFmtId="164" fontId="64" fillId="0" borderId="63" xfId="37" applyFont="1" applyFill="1" applyBorder="1" applyAlignment="1" applyProtection="1">
      <alignment horizontal="left" vertical="center" wrapText="1"/>
    </xf>
    <xf numFmtId="0" fontId="64" fillId="0" borderId="63" xfId="73" applyFont="1" applyFill="1" applyBorder="1" applyAlignment="1">
      <alignment horizontal="center" vertical="center" wrapText="1"/>
    </xf>
    <xf numFmtId="0" fontId="64" fillId="9" borderId="63" xfId="73" applyFont="1" applyFill="1" applyBorder="1" applyAlignment="1">
      <alignment horizontal="center" vertical="center" wrapText="1"/>
    </xf>
    <xf numFmtId="164" fontId="64" fillId="0" borderId="63" xfId="37" applyFont="1" applyBorder="1" applyAlignment="1" applyProtection="1">
      <alignment horizontal="center" vertical="center" wrapText="1"/>
    </xf>
    <xf numFmtId="0" fontId="64" fillId="9" borderId="63" xfId="73" applyFont="1" applyFill="1" applyBorder="1" applyAlignment="1">
      <alignment horizontal="left" vertical="center" wrapText="1"/>
    </xf>
    <xf numFmtId="164" fontId="64" fillId="0" borderId="63" xfId="37" quotePrefix="1" applyFont="1" applyBorder="1" applyAlignment="1" applyProtection="1">
      <alignment horizontal="left" vertical="center" wrapText="1"/>
    </xf>
    <xf numFmtId="164" fontId="64" fillId="0" borderId="63" xfId="37" applyFont="1" applyBorder="1" applyAlignment="1" applyProtection="1">
      <alignment horizontal="left" vertical="center" wrapText="1"/>
    </xf>
    <xf numFmtId="164" fontId="64" fillId="0" borderId="67" xfId="74" quotePrefix="1" applyFont="1" applyBorder="1" applyAlignment="1" applyProtection="1">
      <alignment horizontal="left" vertical="center" wrapText="1"/>
    </xf>
    <xf numFmtId="0" fontId="64" fillId="0" borderId="64" xfId="20" applyFont="1" applyFill="1" applyBorder="1" applyAlignment="1">
      <alignment horizontal="left" vertical="center" wrapText="1"/>
    </xf>
    <xf numFmtId="0" fontId="64" fillId="0" borderId="63" xfId="19" applyFont="1" applyBorder="1" applyAlignment="1">
      <alignment horizontal="center" vertical="center" wrapText="1"/>
    </xf>
    <xf numFmtId="0" fontId="64" fillId="0" borderId="80" xfId="19" applyFont="1" applyBorder="1" applyAlignment="1">
      <alignment horizontal="center" vertical="center" wrapText="1"/>
    </xf>
    <xf numFmtId="164" fontId="64" fillId="0" borderId="44" xfId="1" applyFont="1" applyBorder="1" applyAlignment="1" applyProtection="1">
      <alignment horizontal="center" vertical="center" wrapText="1"/>
    </xf>
    <xf numFmtId="164" fontId="64" fillId="0" borderId="62" xfId="1" applyFont="1" applyBorder="1" applyAlignment="1" applyProtection="1">
      <alignment horizontal="center" vertical="center" wrapText="1"/>
    </xf>
    <xf numFmtId="164" fontId="64" fillId="0" borderId="53" xfId="1" applyFont="1" applyBorder="1" applyAlignment="1" applyProtection="1">
      <alignment horizontal="center" vertical="center" wrapText="1"/>
    </xf>
    <xf numFmtId="164" fontId="64" fillId="0" borderId="90" xfId="1" applyFont="1" applyBorder="1" applyAlignment="1" applyProtection="1">
      <alignment horizontal="center" vertical="center" wrapText="1"/>
    </xf>
    <xf numFmtId="164" fontId="64" fillId="0" borderId="44" xfId="6" applyFont="1" applyBorder="1" applyAlignment="1" applyProtection="1">
      <alignment horizontal="center" vertical="center" wrapText="1"/>
    </xf>
    <xf numFmtId="164" fontId="64" fillId="0" borderId="45" xfId="6" applyFont="1" applyBorder="1" applyAlignment="1" applyProtection="1">
      <alignment horizontal="center" vertical="center" wrapText="1"/>
    </xf>
    <xf numFmtId="0" fontId="64" fillId="0" borderId="90" xfId="19" applyFont="1" applyBorder="1" applyAlignment="1">
      <alignment horizontal="left" vertical="center" wrapText="1"/>
    </xf>
    <xf numFmtId="164" fontId="64" fillId="0" borderId="42" xfId="1" applyFont="1" applyBorder="1" applyAlignment="1" applyProtection="1">
      <alignment horizontal="left" vertical="center" wrapText="1"/>
    </xf>
    <xf numFmtId="164" fontId="64" fillId="0" borderId="52" xfId="1" applyFont="1" applyBorder="1" applyAlignment="1" applyProtection="1">
      <alignment horizontal="left" vertical="center" wrapText="1"/>
    </xf>
    <xf numFmtId="164" fontId="64" fillId="0" borderId="90" xfId="1" applyFont="1" applyBorder="1" applyAlignment="1" applyProtection="1">
      <alignment horizontal="left" vertical="center" wrapText="1"/>
    </xf>
    <xf numFmtId="164" fontId="64" fillId="0" borderId="88" xfId="1" quotePrefix="1" applyFont="1" applyBorder="1" applyAlignment="1" applyProtection="1">
      <alignment horizontal="left" vertical="center" wrapText="1"/>
    </xf>
    <xf numFmtId="164" fontId="64" fillId="0" borderId="88" xfId="1" applyFont="1" applyBorder="1" applyAlignment="1" applyProtection="1">
      <alignment horizontal="center" vertical="center" wrapText="1"/>
    </xf>
    <xf numFmtId="164" fontId="64" fillId="0" borderId="45" xfId="6" quotePrefix="1" applyFont="1" applyBorder="1" applyAlignment="1" applyProtection="1">
      <alignment horizontal="left" vertical="center" wrapText="1"/>
    </xf>
    <xf numFmtId="164" fontId="60" fillId="0" borderId="45" xfId="1" applyFont="1" applyBorder="1" applyAlignment="1" applyProtection="1">
      <alignment horizontal="left" vertical="center" wrapText="1"/>
    </xf>
    <xf numFmtId="0" fontId="60" fillId="0" borderId="45" xfId="0" applyFont="1" applyBorder="1" applyAlignment="1">
      <alignment vertical="center" wrapText="1"/>
    </xf>
    <xf numFmtId="0" fontId="60" fillId="0" borderId="45" xfId="0" applyFont="1" applyBorder="1" applyAlignment="1">
      <alignment horizontal="center" vertical="center" wrapText="1"/>
    </xf>
    <xf numFmtId="0" fontId="60" fillId="0" borderId="45" xfId="0" applyFont="1" applyFill="1" applyBorder="1" applyAlignment="1">
      <alignment vertical="center" wrapText="1"/>
    </xf>
    <xf numFmtId="0" fontId="60" fillId="0" borderId="45" xfId="0" applyFont="1" applyFill="1" applyBorder="1" applyAlignment="1">
      <alignment horizontal="center" vertical="center" wrapText="1"/>
    </xf>
    <xf numFmtId="0" fontId="60" fillId="0" borderId="45" xfId="54" quotePrefix="1" applyFont="1" applyBorder="1" applyAlignment="1">
      <alignment horizontal="left" vertical="center" wrapText="1"/>
    </xf>
    <xf numFmtId="0" fontId="60" fillId="0" borderId="45" xfId="54" applyFont="1" applyBorder="1" applyAlignment="1">
      <alignment horizontal="center" vertical="center" wrapText="1"/>
    </xf>
    <xf numFmtId="0" fontId="60" fillId="0" borderId="45" xfId="54" applyFont="1" applyBorder="1" applyAlignment="1">
      <alignment horizontal="left" vertical="center" wrapText="1"/>
    </xf>
    <xf numFmtId="164" fontId="60" fillId="0" borderId="44" xfId="54" applyNumberFormat="1" applyFont="1" applyBorder="1" applyAlignment="1">
      <alignment horizontal="center" vertical="center" wrapText="1"/>
    </xf>
    <xf numFmtId="164" fontId="60" fillId="0" borderId="45" xfId="54" applyNumberFormat="1" applyFont="1" applyBorder="1" applyAlignment="1">
      <alignment horizontal="center" vertical="center" wrapText="1"/>
    </xf>
    <xf numFmtId="164" fontId="60" fillId="0" borderId="45" xfId="54" applyNumberFormat="1" applyFont="1" applyBorder="1" applyAlignment="1">
      <alignment horizontal="left" vertical="center" wrapText="1"/>
    </xf>
    <xf numFmtId="164" fontId="60" fillId="0" borderId="45" xfId="54" quotePrefix="1" applyNumberFormat="1" applyFont="1" applyBorder="1" applyAlignment="1">
      <alignment horizontal="center" vertical="center" wrapText="1"/>
    </xf>
    <xf numFmtId="164" fontId="60" fillId="0" borderId="45" xfId="54" quotePrefix="1" applyNumberFormat="1" applyFont="1" applyBorder="1" applyAlignment="1">
      <alignment horizontal="left" vertical="center" wrapText="1"/>
    </xf>
    <xf numFmtId="164" fontId="60" fillId="0" borderId="44" xfId="6" applyFont="1" applyFill="1" applyBorder="1" applyAlignment="1" applyProtection="1">
      <alignment horizontal="center" vertical="center" wrapText="1"/>
    </xf>
    <xf numFmtId="0" fontId="64" fillId="0" borderId="63" xfId="19" applyFont="1" applyBorder="1" applyAlignment="1">
      <alignment horizontal="left" vertical="center" wrapText="1"/>
    </xf>
    <xf numFmtId="0" fontId="64" fillId="0" borderId="63" xfId="19" quotePrefix="1" applyFont="1" applyBorder="1" applyAlignment="1">
      <alignment horizontal="center" vertical="center" wrapText="1"/>
    </xf>
    <xf numFmtId="0" fontId="64" fillId="0" borderId="63" xfId="19" quotePrefix="1" applyFont="1" applyBorder="1" applyAlignment="1">
      <alignment horizontal="left" vertical="center" wrapText="1"/>
    </xf>
    <xf numFmtId="164" fontId="60" fillId="0" borderId="63" xfId="6" applyFont="1" applyBorder="1" applyAlignment="1" applyProtection="1">
      <alignment horizontal="center" vertical="center" wrapText="1"/>
    </xf>
    <xf numFmtId="164" fontId="60" fillId="0" borderId="63" xfId="6" applyFont="1" applyFill="1" applyBorder="1" applyAlignment="1" applyProtection="1">
      <alignment horizontal="center" vertical="center" wrapText="1"/>
    </xf>
    <xf numFmtId="164" fontId="60" fillId="0" borderId="0" xfId="6" applyFont="1" applyBorder="1" applyAlignment="1" applyProtection="1">
      <alignment horizontal="center" vertical="center" wrapText="1"/>
    </xf>
    <xf numFmtId="164" fontId="60" fillId="0" borderId="60" xfId="6" applyFont="1" applyBorder="1" applyAlignment="1" applyProtection="1">
      <alignment horizontal="center" vertical="center" wrapText="1"/>
    </xf>
    <xf numFmtId="3" fontId="63" fillId="0" borderId="45" xfId="83" applyNumberFormat="1" applyFont="1" applyFill="1" applyBorder="1" applyAlignment="1" applyProtection="1">
      <alignment horizontal="center" vertical="center" wrapText="1"/>
    </xf>
    <xf numFmtId="3" fontId="63" fillId="0" borderId="45" xfId="83" applyNumberFormat="1" applyFont="1" applyBorder="1" applyAlignment="1" applyProtection="1">
      <alignment horizontal="center" vertical="center" wrapText="1"/>
    </xf>
    <xf numFmtId="169" fontId="63" fillId="0" borderId="45" xfId="83" applyNumberFormat="1" applyFont="1" applyBorder="1" applyAlignment="1" applyProtection="1">
      <alignment horizontal="right" vertical="center" wrapText="1"/>
    </xf>
    <xf numFmtId="3" fontId="62" fillId="0" borderId="45" xfId="83" applyNumberFormat="1" applyFont="1" applyBorder="1" applyAlignment="1" applyProtection="1">
      <alignment horizontal="center" vertical="center"/>
    </xf>
    <xf numFmtId="3" fontId="63" fillId="7" borderId="45" xfId="83" applyNumberFormat="1" applyFont="1" applyFill="1" applyBorder="1" applyAlignment="1" applyProtection="1">
      <alignment horizontal="center" vertical="center"/>
    </xf>
    <xf numFmtId="0" fontId="64" fillId="0" borderId="80" xfId="84" applyFont="1" applyBorder="1" applyAlignment="1">
      <alignment horizontal="center" vertical="center" wrapText="1"/>
    </xf>
    <xf numFmtId="0" fontId="64" fillId="0" borderId="90" xfId="84" applyFont="1" applyBorder="1" applyAlignment="1">
      <alignment horizontal="left" vertical="center" wrapText="1"/>
    </xf>
    <xf numFmtId="0" fontId="64" fillId="0" borderId="0" xfId="84" applyFont="1" applyAlignment="1">
      <alignment horizontal="center" vertical="center" wrapText="1"/>
    </xf>
    <xf numFmtId="164" fontId="64" fillId="0" borderId="80" xfId="1" applyFont="1" applyBorder="1" applyAlignment="1" applyProtection="1">
      <alignment horizontal="center" vertical="center" wrapText="1"/>
    </xf>
    <xf numFmtId="164" fontId="64" fillId="0" borderId="80" xfId="1" applyFont="1" applyBorder="1" applyAlignment="1" applyProtection="1">
      <alignment horizontal="left" vertical="center" wrapText="1"/>
    </xf>
    <xf numFmtId="164" fontId="64" fillId="0" borderId="80" xfId="1" applyFont="1" applyBorder="1" applyAlignment="1" applyProtection="1">
      <alignment horizontal="center" vertical="center"/>
    </xf>
    <xf numFmtId="10" fontId="63" fillId="0" borderId="45" xfId="83" applyNumberFormat="1" applyFont="1" applyFill="1" applyBorder="1" applyAlignment="1" applyProtection="1">
      <alignment horizontal="center" vertical="center" wrapText="1"/>
    </xf>
    <xf numFmtId="10" fontId="63" fillId="0" borderId="45" xfId="83" applyNumberFormat="1" applyFont="1" applyBorder="1" applyAlignment="1" applyProtection="1">
      <alignment horizontal="center" vertical="center" wrapText="1"/>
    </xf>
    <xf numFmtId="10" fontId="62" fillId="0" borderId="45" xfId="83" applyNumberFormat="1" applyFont="1" applyBorder="1" applyAlignment="1" applyProtection="1">
      <alignment horizontal="center" vertical="center"/>
    </xf>
    <xf numFmtId="10" fontId="63" fillId="7" borderId="45" xfId="83" applyNumberFormat="1" applyFont="1" applyFill="1" applyBorder="1" applyAlignment="1" applyProtection="1">
      <alignment horizontal="center" vertical="center"/>
    </xf>
    <xf numFmtId="168" fontId="20" fillId="6" borderId="0" xfId="1" applyNumberFormat="1" applyFill="1" applyAlignment="1" applyProtection="1">
      <alignment vertical="center"/>
    </xf>
    <xf numFmtId="0" fontId="60" fillId="0" borderId="80" xfId="13" applyFont="1" applyBorder="1" applyAlignment="1" applyProtection="1">
      <alignment horizontal="center" vertical="center" wrapText="1"/>
    </xf>
    <xf numFmtId="164" fontId="52" fillId="0" borderId="45" xfId="6" applyFont="1" applyBorder="1" applyAlignment="1" applyProtection="1">
      <alignment horizontal="center" vertical="center" wrapText="1"/>
    </xf>
    <xf numFmtId="3" fontId="57" fillId="0" borderId="45" xfId="83" applyNumberFormat="1" applyFont="1" applyFill="1" applyBorder="1" applyAlignment="1" applyProtection="1">
      <alignment horizontal="center" vertical="center" wrapText="1"/>
    </xf>
    <xf numFmtId="3" fontId="57" fillId="0" borderId="45" xfId="83" applyNumberFormat="1" applyFont="1" applyBorder="1" applyAlignment="1" applyProtection="1">
      <alignment horizontal="center" vertical="center" wrapText="1"/>
    </xf>
    <xf numFmtId="3" fontId="52" fillId="0" borderId="45" xfId="92" applyNumberFormat="1" applyFont="1" applyBorder="1" applyAlignment="1" applyProtection="1">
      <alignment horizontal="center" vertical="center"/>
    </xf>
    <xf numFmtId="3" fontId="57" fillId="7" borderId="45" xfId="92" applyNumberFormat="1" applyFont="1" applyFill="1" applyBorder="1" applyAlignment="1" applyProtection="1">
      <alignment horizontal="center" vertical="center"/>
    </xf>
    <xf numFmtId="10" fontId="20" fillId="0" borderId="0" xfId="95" applyNumberFormat="1" applyFont="1" applyAlignment="1" applyProtection="1">
      <alignment vertical="center"/>
    </xf>
    <xf numFmtId="3" fontId="52" fillId="0" borderId="45" xfId="83" applyNumberFormat="1" applyFont="1" applyBorder="1" applyAlignment="1" applyProtection="1">
      <alignment horizontal="center" vertical="center"/>
    </xf>
    <xf numFmtId="3" fontId="57" fillId="7" borderId="45" xfId="83" applyNumberFormat="1" applyFont="1" applyFill="1" applyBorder="1" applyAlignment="1" applyProtection="1">
      <alignment horizontal="center" vertical="center"/>
    </xf>
    <xf numFmtId="164" fontId="60" fillId="0" borderId="80" xfId="6" applyFont="1" applyBorder="1" applyAlignment="1" applyProtection="1">
      <alignment horizontal="left" vertical="center" wrapText="1"/>
    </xf>
    <xf numFmtId="0" fontId="52" fillId="0" borderId="80" xfId="13" applyFont="1" applyBorder="1" applyAlignment="1" applyProtection="1">
      <alignment horizontal="center" vertical="center" wrapText="1"/>
    </xf>
    <xf numFmtId="169" fontId="57" fillId="0" borderId="45" xfId="83" applyNumberFormat="1" applyFont="1" applyBorder="1" applyAlignment="1" applyProtection="1">
      <alignment horizontal="right" vertical="center" wrapText="1"/>
    </xf>
    <xf numFmtId="164" fontId="52" fillId="0" borderId="45" xfId="6" quotePrefix="1" applyFont="1" applyBorder="1" applyAlignment="1" applyProtection="1">
      <alignment horizontal="left" vertical="center" wrapText="1"/>
    </xf>
    <xf numFmtId="164" fontId="52" fillId="0" borderId="45" xfId="6" applyFont="1" applyBorder="1" applyAlignment="1" applyProtection="1">
      <alignment horizontal="left" vertical="center" wrapText="1"/>
    </xf>
    <xf numFmtId="0" fontId="60" fillId="0" borderId="80" xfId="13" applyFont="1" applyFill="1" applyBorder="1" applyAlignment="1" applyProtection="1">
      <alignment horizontal="center" vertical="center" wrapText="1"/>
      <protection locked="0"/>
    </xf>
    <xf numFmtId="170" fontId="52" fillId="0" borderId="80" xfId="45" applyNumberFormat="1" applyFont="1" applyBorder="1" applyAlignment="1" applyProtection="1">
      <alignment horizontal="center" vertical="center"/>
      <protection locked="0"/>
    </xf>
    <xf numFmtId="43" fontId="20" fillId="0" borderId="0" xfId="86" applyFont="1" applyAlignment="1" applyProtection="1">
      <alignment vertical="center"/>
    </xf>
    <xf numFmtId="168" fontId="57" fillId="7" borderId="45" xfId="6" applyNumberFormat="1" applyFont="1" applyFill="1" applyBorder="1" applyAlignment="1" applyProtection="1">
      <alignment horizontal="center" vertical="center" wrapText="1"/>
    </xf>
    <xf numFmtId="168" fontId="57" fillId="7" borderId="62" xfId="6" applyNumberFormat="1" applyFont="1" applyFill="1" applyBorder="1" applyAlignment="1" applyProtection="1">
      <alignment horizontal="center" vertical="center" wrapText="1"/>
    </xf>
    <xf numFmtId="164" fontId="57" fillId="7" borderId="45" xfId="6" applyFont="1" applyFill="1" applyBorder="1" applyAlignment="1" applyProtection="1">
      <alignment horizontal="center" vertical="center" wrapText="1"/>
    </xf>
    <xf numFmtId="164" fontId="60" fillId="0" borderId="45" xfId="6" applyFont="1" applyBorder="1" applyAlignment="1" applyProtection="1">
      <alignment horizontal="left" vertical="center" wrapText="1"/>
    </xf>
    <xf numFmtId="164" fontId="57" fillId="0" borderId="45" xfId="6" applyFont="1" applyBorder="1" applyAlignment="1" applyProtection="1">
      <alignment horizontal="center" vertical="center" wrapText="1"/>
    </xf>
    <xf numFmtId="10" fontId="57" fillId="0" borderId="45" xfId="96" applyNumberFormat="1" applyFont="1" applyFill="1" applyBorder="1" applyAlignment="1" applyProtection="1">
      <alignment horizontal="center" vertical="center" wrapText="1"/>
    </xf>
    <xf numFmtId="10" fontId="57" fillId="0" borderId="45" xfId="96" applyNumberFormat="1" applyFont="1" applyBorder="1" applyAlignment="1" applyProtection="1">
      <alignment horizontal="center" vertical="center" wrapText="1"/>
    </xf>
    <xf numFmtId="169" fontId="57" fillId="0" borderId="45" xfId="96" applyNumberFormat="1" applyFont="1" applyBorder="1" applyAlignment="1" applyProtection="1">
      <alignment horizontal="right" vertical="center" wrapText="1"/>
    </xf>
    <xf numFmtId="10" fontId="52" fillId="0" borderId="45" xfId="96" applyNumberFormat="1" applyFont="1" applyBorder="1" applyAlignment="1" applyProtection="1">
      <alignment horizontal="center" vertical="center"/>
    </xf>
    <xf numFmtId="10" fontId="57" fillId="7" borderId="45" xfId="96" applyNumberFormat="1" applyFont="1" applyFill="1" applyBorder="1" applyAlignment="1" applyProtection="1">
      <alignment horizontal="center" vertical="center"/>
    </xf>
    <xf numFmtId="3" fontId="57" fillId="0" borderId="45" xfId="96" applyNumberFormat="1" applyFont="1" applyFill="1" applyBorder="1" applyAlignment="1" applyProtection="1">
      <alignment horizontal="center" vertical="center" wrapText="1"/>
    </xf>
    <xf numFmtId="3" fontId="57" fillId="0" borderId="45" xfId="96" applyNumberFormat="1" applyFont="1" applyBorder="1" applyAlignment="1" applyProtection="1">
      <alignment horizontal="center" vertical="center" wrapText="1"/>
    </xf>
    <xf numFmtId="3" fontId="52" fillId="0" borderId="45" xfId="96" applyNumberFormat="1" applyFont="1" applyBorder="1" applyAlignment="1" applyProtection="1">
      <alignment horizontal="center" vertical="center"/>
    </xf>
    <xf numFmtId="3" fontId="57" fillId="7" borderId="45" xfId="96" applyNumberFormat="1" applyFont="1" applyFill="1" applyBorder="1" applyAlignment="1" applyProtection="1">
      <alignment horizontal="center" vertical="center"/>
    </xf>
    <xf numFmtId="164" fontId="52" fillId="0" borderId="45" xfId="6" quotePrefix="1" applyFont="1" applyBorder="1" applyAlignment="1" applyProtection="1">
      <alignment horizontal="center" vertical="center" wrapText="1"/>
    </xf>
    <xf numFmtId="164" fontId="52" fillId="0" borderId="45" xfId="6" applyFont="1" applyFill="1" applyBorder="1" applyAlignment="1" applyProtection="1">
      <alignment horizontal="center" vertical="center" wrapText="1"/>
    </xf>
    <xf numFmtId="164" fontId="57" fillId="0" borderId="45" xfId="6" applyFont="1" applyFill="1" applyBorder="1" applyAlignment="1" applyProtection="1">
      <alignment horizontal="center" vertical="center" wrapText="1"/>
    </xf>
    <xf numFmtId="164" fontId="52" fillId="0" borderId="45" xfId="6" applyFont="1" applyFill="1" applyBorder="1" applyAlignment="1" applyProtection="1">
      <alignment horizontal="left" vertical="center" wrapText="1"/>
    </xf>
    <xf numFmtId="169" fontId="57" fillId="0" borderId="45" xfId="96" applyNumberFormat="1" applyFont="1" applyFill="1" applyBorder="1" applyAlignment="1" applyProtection="1">
      <alignment horizontal="right" vertical="center" wrapText="1"/>
    </xf>
    <xf numFmtId="164" fontId="52" fillId="0" borderId="45" xfId="6" applyFont="1" applyBorder="1" applyAlignment="1" applyProtection="1">
      <alignment vertical="center" wrapText="1"/>
    </xf>
    <xf numFmtId="164" fontId="52" fillId="0" borderId="45" xfId="6" quotePrefix="1" applyFont="1" applyBorder="1" applyAlignment="1" applyProtection="1">
      <alignment vertical="center" wrapText="1"/>
    </xf>
    <xf numFmtId="0" fontId="76" fillId="0" borderId="45" xfId="0" applyFont="1" applyBorder="1" applyAlignment="1">
      <alignment horizontal="center" vertical="center" wrapText="1"/>
    </xf>
    <xf numFmtId="0" fontId="76" fillId="0" borderId="45" xfId="0" applyFont="1" applyBorder="1" applyAlignment="1">
      <alignment horizontal="left" vertical="center" wrapText="1"/>
    </xf>
    <xf numFmtId="169" fontId="57" fillId="0" borderId="62" xfId="96" applyNumberFormat="1" applyFont="1" applyFill="1" applyBorder="1" applyAlignment="1" applyProtection="1">
      <alignment horizontal="right" vertical="center" wrapText="1"/>
    </xf>
    <xf numFmtId="164" fontId="60" fillId="0" borderId="80" xfId="37" applyFont="1" applyBorder="1" applyAlignment="1" applyProtection="1">
      <alignment horizontal="left" vertical="center" wrapText="1"/>
    </xf>
    <xf numFmtId="164" fontId="60" fillId="0" borderId="80" xfId="37" applyFont="1" applyBorder="1" applyAlignment="1" applyProtection="1">
      <alignment horizontal="center" vertical="center" wrapText="1"/>
    </xf>
    <xf numFmtId="164" fontId="22" fillId="0" borderId="0" xfId="1" applyFont="1" applyAlignment="1" applyProtection="1">
      <alignment horizontal="center" vertical="center"/>
    </xf>
    <xf numFmtId="0" fontId="34" fillId="0" borderId="3" xfId="11" applyFont="1" applyBorder="1" applyAlignment="1">
      <alignment horizontal="center" vertical="top" wrapText="1"/>
    </xf>
    <xf numFmtId="0" fontId="34" fillId="0" borderId="9" xfId="11" applyFont="1" applyBorder="1" applyAlignment="1">
      <alignment horizontal="center" vertical="top" wrapText="1"/>
    </xf>
    <xf numFmtId="0" fontId="34" fillId="0" borderId="10" xfId="11" applyFont="1" applyBorder="1" applyAlignment="1">
      <alignment horizontal="center" vertical="top" wrapText="1"/>
    </xf>
    <xf numFmtId="0" fontId="34" fillId="0" borderId="11" xfId="11" applyFont="1" applyBorder="1" applyAlignment="1">
      <alignment horizontal="center" vertical="top" wrapText="1"/>
    </xf>
    <xf numFmtId="0" fontId="34" fillId="0" borderId="12" xfId="11" applyFont="1" applyBorder="1" applyAlignment="1">
      <alignment horizontal="center" vertical="top" wrapText="1"/>
    </xf>
    <xf numFmtId="0" fontId="34" fillId="0" borderId="13" xfId="11" applyFont="1" applyBorder="1" applyAlignment="1">
      <alignment horizontal="center" vertical="top" wrapText="1"/>
    </xf>
    <xf numFmtId="0" fontId="34" fillId="0" borderId="14" xfId="11" applyFont="1" applyBorder="1" applyAlignment="1">
      <alignment horizontal="center" vertical="top" wrapText="1"/>
    </xf>
    <xf numFmtId="0" fontId="34" fillId="0" borderId="5" xfId="11" applyFont="1" applyBorder="1" applyAlignment="1">
      <alignment horizontal="center" vertical="top" wrapText="1"/>
    </xf>
    <xf numFmtId="0" fontId="31" fillId="0" borderId="0" xfId="11" applyFont="1" applyAlignment="1">
      <alignment horizontal="center" vertical="center"/>
    </xf>
    <xf numFmtId="0" fontId="32" fillId="0" borderId="0" xfId="11" applyFont="1" applyAlignment="1">
      <alignment horizontal="center" vertical="center"/>
    </xf>
    <xf numFmtId="164" fontId="28" fillId="0" borderId="1" xfId="32" applyFont="1" applyBorder="1" applyAlignment="1" applyProtection="1">
      <alignment horizontal="center" vertical="center"/>
    </xf>
    <xf numFmtId="0" fontId="33" fillId="0" borderId="17" xfId="11" applyFont="1" applyBorder="1" applyAlignment="1">
      <alignment horizontal="center" vertical="center" wrapText="1"/>
    </xf>
    <xf numFmtId="0" fontId="34" fillId="0" borderId="2" xfId="11" applyFont="1" applyBorder="1" applyAlignment="1">
      <alignment horizontal="center" vertical="top" wrapText="1"/>
    </xf>
    <xf numFmtId="0" fontId="34" fillId="0" borderId="4" xfId="11" applyFont="1" applyBorder="1" applyAlignment="1">
      <alignment horizontal="center" vertical="top" wrapText="1"/>
    </xf>
    <xf numFmtId="0" fontId="34" fillId="0" borderId="5" xfId="11" applyFont="1" applyBorder="1" applyAlignment="1">
      <alignment horizontal="center" vertical="center" wrapText="1"/>
    </xf>
    <xf numFmtId="0" fontId="29" fillId="0" borderId="9" xfId="11" applyBorder="1" applyAlignment="1">
      <alignment horizontal="center"/>
    </xf>
    <xf numFmtId="0" fontId="29" fillId="0" borderId="10" xfId="11" applyBorder="1" applyAlignment="1">
      <alignment horizontal="center"/>
    </xf>
    <xf numFmtId="0" fontId="29" fillId="0" borderId="15" xfId="11" applyBorder="1" applyAlignment="1">
      <alignment horizontal="center"/>
    </xf>
    <xf numFmtId="0" fontId="29" fillId="0" borderId="12" xfId="11" applyBorder="1" applyAlignment="1">
      <alignment horizontal="center"/>
    </xf>
    <xf numFmtId="0" fontId="29" fillId="0" borderId="13" xfId="11" applyBorder="1" applyAlignment="1">
      <alignment horizontal="center"/>
    </xf>
    <xf numFmtId="0" fontId="29" fillId="0" borderId="16" xfId="11" applyBorder="1" applyAlignment="1">
      <alignment horizontal="center"/>
    </xf>
    <xf numFmtId="0" fontId="33" fillId="0" borderId="23" xfId="11" applyFont="1" applyBorder="1" applyAlignment="1">
      <alignment horizontal="center" vertical="center" wrapText="1"/>
    </xf>
    <xf numFmtId="0" fontId="34" fillId="0" borderId="24" xfId="11" applyFont="1" applyBorder="1" applyAlignment="1">
      <alignment horizontal="center" vertical="center" wrapText="1"/>
    </xf>
    <xf numFmtId="0" fontId="34" fillId="0" borderId="77" xfId="11" applyFont="1" applyBorder="1" applyAlignment="1">
      <alignment horizontal="center" vertical="center" wrapText="1"/>
    </xf>
    <xf numFmtId="0" fontId="34" fillId="0" borderId="78" xfId="11" applyFont="1" applyBorder="1" applyAlignment="1">
      <alignment horizontal="center" vertical="center" wrapText="1"/>
    </xf>
    <xf numFmtId="0" fontId="34" fillId="0" borderId="79" xfId="11" applyFont="1" applyBorder="1" applyAlignment="1">
      <alignment horizontal="center" vertical="center" wrapText="1"/>
    </xf>
    <xf numFmtId="0" fontId="34" fillId="0" borderId="26" xfId="11" applyFont="1" applyBorder="1" applyAlignment="1">
      <alignment horizontal="center" vertical="center" wrapText="1"/>
    </xf>
    <xf numFmtId="0" fontId="34" fillId="0" borderId="0" xfId="11" applyFont="1" applyAlignment="1">
      <alignment horizontal="center" vertical="center" wrapText="1"/>
    </xf>
    <xf numFmtId="0" fontId="34" fillId="0" borderId="27" xfId="11" applyFont="1" applyBorder="1" applyAlignment="1">
      <alignment horizontal="center" vertical="center" wrapText="1"/>
    </xf>
    <xf numFmtId="0" fontId="34" fillId="0" borderId="28" xfId="11" applyFont="1" applyBorder="1" applyAlignment="1">
      <alignment horizontal="center" vertical="center" wrapText="1"/>
    </xf>
    <xf numFmtId="0" fontId="34" fillId="0" borderId="29" xfId="11" applyFont="1" applyBorder="1" applyAlignment="1">
      <alignment horizontal="center" vertical="center" wrapText="1"/>
    </xf>
    <xf numFmtId="0" fontId="34" fillId="0" borderId="30" xfId="11" applyFont="1" applyBorder="1" applyAlignment="1">
      <alignment horizontal="center" vertical="center" wrapText="1"/>
    </xf>
    <xf numFmtId="0" fontId="34" fillId="0" borderId="0" xfId="11" applyFont="1" applyAlignment="1">
      <alignment horizontal="center" vertical="top" wrapText="1"/>
    </xf>
    <xf numFmtId="0" fontId="34" fillId="0" borderId="20" xfId="11" applyFont="1" applyBorder="1" applyAlignment="1">
      <alignment horizontal="center" vertical="center" wrapText="1"/>
    </xf>
    <xf numFmtId="0" fontId="73" fillId="0" borderId="77" xfId="11" applyFont="1" applyBorder="1" applyAlignment="1">
      <alignment horizontal="center" vertical="center" wrapText="1"/>
    </xf>
    <xf numFmtId="0" fontId="73" fillId="0" borderId="78" xfId="11" applyFont="1" applyBorder="1" applyAlignment="1">
      <alignment horizontal="center" vertical="center" wrapText="1"/>
    </xf>
    <xf numFmtId="0" fontId="73" fillId="0" borderId="79" xfId="11" applyFont="1" applyBorder="1" applyAlignment="1">
      <alignment horizontal="center" vertical="center" wrapText="1"/>
    </xf>
    <xf numFmtId="0" fontId="73" fillId="0" borderId="26" xfId="11" applyFont="1" applyBorder="1" applyAlignment="1">
      <alignment horizontal="center" vertical="center" wrapText="1"/>
    </xf>
    <xf numFmtId="0" fontId="73" fillId="0" borderId="0" xfId="11" applyFont="1" applyAlignment="1">
      <alignment horizontal="center" vertical="center" wrapText="1"/>
    </xf>
    <xf numFmtId="0" fontId="73" fillId="0" borderId="27" xfId="11" applyFont="1" applyBorder="1" applyAlignment="1">
      <alignment horizontal="center" vertical="center" wrapText="1"/>
    </xf>
    <xf numFmtId="0" fontId="73" fillId="0" borderId="28" xfId="11" applyFont="1" applyBorder="1" applyAlignment="1">
      <alignment horizontal="center" vertical="center" wrapText="1"/>
    </xf>
    <xf numFmtId="0" fontId="73" fillId="0" borderId="29" xfId="11" applyFont="1" applyBorder="1" applyAlignment="1">
      <alignment horizontal="center" vertical="center" wrapText="1"/>
    </xf>
    <xf numFmtId="0" fontId="73" fillId="0" borderId="30" xfId="11" applyFont="1" applyBorder="1" applyAlignment="1">
      <alignment horizontal="center" vertical="center" wrapText="1"/>
    </xf>
    <xf numFmtId="0" fontId="31" fillId="0" borderId="38" xfId="11" applyFont="1" applyBorder="1" applyAlignment="1">
      <alignment horizontal="center" vertical="top" wrapText="1"/>
    </xf>
    <xf numFmtId="0" fontId="31" fillId="0" borderId="39" xfId="11" applyFont="1" applyBorder="1" applyAlignment="1">
      <alignment horizontal="center" vertical="top" wrapText="1"/>
    </xf>
    <xf numFmtId="0" fontId="31" fillId="0" borderId="40" xfId="11" applyFont="1" applyBorder="1" applyAlignment="1">
      <alignment horizontal="center" vertical="top" wrapText="1"/>
    </xf>
    <xf numFmtId="0" fontId="36" fillId="2" borderId="22" xfId="11" applyFont="1" applyFill="1" applyBorder="1" applyAlignment="1">
      <alignment horizontal="left" vertical="center" wrapText="1"/>
    </xf>
    <xf numFmtId="0" fontId="36" fillId="3" borderId="31" xfId="11" applyFont="1" applyFill="1" applyBorder="1" applyAlignment="1">
      <alignment vertical="center" wrapText="1"/>
    </xf>
    <xf numFmtId="0" fontId="36" fillId="3" borderId="32" xfId="11" applyFont="1" applyFill="1" applyBorder="1" applyAlignment="1">
      <alignment vertical="center" wrapText="1"/>
    </xf>
    <xf numFmtId="0" fontId="36" fillId="3" borderId="33" xfId="11" applyFont="1" applyFill="1" applyBorder="1" applyAlignment="1">
      <alignment vertical="center" wrapText="1"/>
    </xf>
    <xf numFmtId="0" fontId="36" fillId="3" borderId="34" xfId="11" applyFont="1" applyFill="1" applyBorder="1" applyAlignment="1">
      <alignment vertical="center" wrapText="1"/>
    </xf>
    <xf numFmtId="0" fontId="36" fillId="3" borderId="0" xfId="11" applyFont="1" applyFill="1" applyAlignment="1">
      <alignment vertical="center" wrapText="1"/>
    </xf>
    <xf numFmtId="0" fontId="36" fillId="3" borderId="27" xfId="11" applyFont="1" applyFill="1" applyBorder="1" applyAlignment="1">
      <alignment vertical="center" wrapText="1"/>
    </xf>
    <xf numFmtId="0" fontId="36" fillId="3" borderId="35" xfId="11" applyFont="1" applyFill="1" applyBorder="1" applyAlignment="1">
      <alignment vertical="center" wrapText="1"/>
    </xf>
    <xf numFmtId="0" fontId="36" fillId="3" borderId="36" xfId="11" applyFont="1" applyFill="1" applyBorder="1" applyAlignment="1">
      <alignment vertical="center" wrapText="1"/>
    </xf>
    <xf numFmtId="0" fontId="36" fillId="3" borderId="37" xfId="11" applyFont="1" applyFill="1" applyBorder="1" applyAlignment="1">
      <alignment vertical="center" wrapText="1"/>
    </xf>
    <xf numFmtId="0" fontId="30" fillId="0" borderId="24" xfId="11" applyFont="1" applyBorder="1" applyAlignment="1">
      <alignment horizontal="center" vertical="center" wrapText="1"/>
    </xf>
    <xf numFmtId="0" fontId="34" fillId="0" borderId="25" xfId="11" applyFont="1" applyBorder="1" applyAlignment="1">
      <alignment horizontal="center" vertical="center" wrapText="1"/>
    </xf>
    <xf numFmtId="0" fontId="34" fillId="0" borderId="41" xfId="11" applyFont="1" applyBorder="1" applyAlignment="1">
      <alignment horizontal="center" vertical="center" wrapText="1"/>
    </xf>
    <xf numFmtId="0" fontId="34" fillId="0" borderId="18" xfId="11" applyFont="1" applyBorder="1" applyAlignment="1">
      <alignment horizontal="center" vertical="top" wrapText="1"/>
    </xf>
    <xf numFmtId="0" fontId="34" fillId="0" borderId="6" xfId="11" applyFont="1" applyBorder="1" applyAlignment="1">
      <alignment horizontal="center" vertical="top" wrapText="1"/>
    </xf>
    <xf numFmtId="0" fontId="34" fillId="0" borderId="7" xfId="11" applyFont="1" applyBorder="1" applyAlignment="1">
      <alignment horizontal="center" vertical="top" wrapText="1"/>
    </xf>
    <xf numFmtId="0" fontId="30" fillId="0" borderId="8" xfId="11" applyFont="1" applyBorder="1" applyAlignment="1">
      <alignment horizontal="center" vertical="top"/>
    </xf>
    <xf numFmtId="168" fontId="57" fillId="7" borderId="45" xfId="1" applyNumberFormat="1" applyFont="1" applyFill="1" applyBorder="1" applyAlignment="1" applyProtection="1">
      <alignment horizontal="center" vertical="center"/>
    </xf>
    <xf numFmtId="0" fontId="60" fillId="0" borderId="64" xfId="19" applyFont="1" applyBorder="1" applyAlignment="1">
      <alignment horizontal="left" vertical="center" wrapText="1"/>
    </xf>
    <xf numFmtId="0" fontId="60" fillId="0" borderId="65" xfId="19" applyFont="1" applyBorder="1" applyAlignment="1">
      <alignment horizontal="left" vertical="center" wrapText="1"/>
    </xf>
    <xf numFmtId="0" fontId="60" fillId="0" borderId="68" xfId="19" applyFont="1" applyBorder="1" applyAlignment="1">
      <alignment horizontal="left" vertical="center" wrapText="1"/>
    </xf>
    <xf numFmtId="164" fontId="60" fillId="0" borderId="83" xfId="1" applyFont="1" applyBorder="1" applyAlignment="1" applyProtection="1">
      <alignment horizontal="left" vertical="center" wrapText="1"/>
    </xf>
    <xf numFmtId="164" fontId="60" fillId="0" borderId="84" xfId="1" applyFont="1" applyBorder="1" applyAlignment="1" applyProtection="1">
      <alignment horizontal="left" vertical="center" wrapText="1"/>
    </xf>
    <xf numFmtId="164" fontId="60" fillId="0" borderId="63" xfId="37" applyFont="1" applyBorder="1" applyAlignment="1" applyProtection="1">
      <alignment horizontal="center" vertical="center" wrapText="1"/>
    </xf>
    <xf numFmtId="164" fontId="58" fillId="4" borderId="61" xfId="6" applyFont="1" applyFill="1" applyBorder="1" applyAlignment="1" applyProtection="1">
      <alignment horizontal="center" vertical="center" wrapText="1"/>
    </xf>
    <xf numFmtId="164" fontId="58" fillId="4" borderId="62" xfId="6" applyFont="1" applyFill="1" applyBorder="1" applyAlignment="1" applyProtection="1">
      <alignment horizontal="center" vertical="center" wrapText="1"/>
    </xf>
    <xf numFmtId="164" fontId="57" fillId="6" borderId="49" xfId="6" applyFont="1" applyFill="1" applyBorder="1" applyAlignment="1" applyProtection="1">
      <alignment horizontal="left" vertical="center" wrapText="1"/>
    </xf>
    <xf numFmtId="164" fontId="57" fillId="6" borderId="50" xfId="6" applyFont="1" applyFill="1" applyBorder="1" applyAlignment="1" applyProtection="1">
      <alignment horizontal="left" vertical="center" wrapText="1"/>
    </xf>
    <xf numFmtId="168" fontId="57" fillId="6" borderId="50" xfId="6" applyNumberFormat="1" applyFont="1" applyFill="1" applyBorder="1" applyAlignment="1" applyProtection="1">
      <alignment horizontal="left" vertical="center" wrapText="1"/>
    </xf>
    <xf numFmtId="164" fontId="57" fillId="6" borderId="51" xfId="6" applyFont="1" applyFill="1" applyBorder="1" applyAlignment="1" applyProtection="1">
      <alignment horizontal="left" vertical="center" wrapText="1"/>
    </xf>
    <xf numFmtId="164" fontId="57" fillId="6" borderId="56" xfId="6" applyFont="1" applyFill="1" applyBorder="1" applyAlignment="1" applyProtection="1">
      <alignment horizontal="left" vertical="center" wrapText="1"/>
    </xf>
    <xf numFmtId="164" fontId="57" fillId="6" borderId="57" xfId="6" applyFont="1" applyFill="1" applyBorder="1" applyAlignment="1" applyProtection="1">
      <alignment horizontal="left" vertical="center" wrapText="1"/>
    </xf>
    <xf numFmtId="168" fontId="57" fillId="6" borderId="57" xfId="6" applyNumberFormat="1" applyFont="1" applyFill="1" applyBorder="1" applyAlignment="1" applyProtection="1">
      <alignment horizontal="left" vertical="center" wrapText="1"/>
    </xf>
    <xf numFmtId="164" fontId="57" fillId="6" borderId="58" xfId="6" applyFont="1" applyFill="1" applyBorder="1" applyAlignment="1" applyProtection="1">
      <alignment horizontal="left" vertical="center" wrapText="1"/>
    </xf>
    <xf numFmtId="164" fontId="53" fillId="4" borderId="52" xfId="6" applyFont="1" applyFill="1" applyBorder="1" applyAlignment="1" applyProtection="1">
      <alignment horizontal="center" vertical="center" wrapText="1"/>
    </xf>
    <xf numFmtId="164" fontId="53" fillId="4" borderId="53" xfId="6" applyFont="1" applyFill="1" applyBorder="1" applyAlignment="1" applyProtection="1">
      <alignment horizontal="center" vertical="center" wrapText="1"/>
    </xf>
    <xf numFmtId="168" fontId="53" fillId="4" borderId="53" xfId="6" applyNumberFormat="1" applyFont="1" applyFill="1" applyBorder="1" applyAlignment="1" applyProtection="1">
      <alignment horizontal="center" vertical="center" wrapText="1"/>
    </xf>
    <xf numFmtId="168" fontId="53" fillId="4" borderId="54" xfId="6" applyNumberFormat="1" applyFont="1" applyFill="1" applyBorder="1" applyAlignment="1" applyProtection="1">
      <alignment horizontal="center" vertical="center" wrapText="1"/>
    </xf>
    <xf numFmtId="164" fontId="53" fillId="4" borderId="59" xfId="6" applyFont="1" applyFill="1" applyBorder="1" applyAlignment="1" applyProtection="1">
      <alignment horizontal="center" vertical="center" wrapText="1"/>
    </xf>
    <xf numFmtId="164" fontId="53" fillId="4" borderId="1" xfId="6" applyFont="1" applyFill="1" applyBorder="1" applyAlignment="1" applyProtection="1">
      <alignment horizontal="center" vertical="center" wrapText="1"/>
    </xf>
    <xf numFmtId="168" fontId="53" fillId="4" borderId="1" xfId="6" applyNumberFormat="1" applyFont="1" applyFill="1" applyBorder="1" applyAlignment="1" applyProtection="1">
      <alignment horizontal="center" vertical="center" wrapText="1"/>
    </xf>
    <xf numFmtId="168" fontId="53" fillId="4" borderId="60" xfId="6" applyNumberFormat="1" applyFont="1" applyFill="1" applyBorder="1" applyAlignment="1" applyProtection="1">
      <alignment horizontal="center" vertical="center" wrapText="1"/>
    </xf>
    <xf numFmtId="168" fontId="58" fillId="4" borderId="61" xfId="6" applyNumberFormat="1" applyFont="1" applyFill="1" applyBorder="1" applyAlignment="1" applyProtection="1">
      <alignment horizontal="center" vertical="center" wrapText="1"/>
    </xf>
    <xf numFmtId="168" fontId="58" fillId="4" borderId="62" xfId="6" applyNumberFormat="1" applyFont="1" applyFill="1" applyBorder="1" applyAlignment="1" applyProtection="1">
      <alignment horizontal="center" vertical="center" wrapText="1"/>
    </xf>
    <xf numFmtId="168" fontId="58" fillId="4" borderId="66" xfId="6" applyNumberFormat="1" applyFont="1" applyFill="1" applyBorder="1" applyAlignment="1" applyProtection="1">
      <alignment horizontal="center" vertical="center" wrapText="1"/>
    </xf>
    <xf numFmtId="168" fontId="57" fillId="7" borderId="45" xfId="6" applyNumberFormat="1" applyFont="1" applyFill="1" applyBorder="1" applyAlignment="1" applyProtection="1">
      <alignment horizontal="center" vertical="center" wrapText="1"/>
    </xf>
    <xf numFmtId="168" fontId="57" fillId="7" borderId="62" xfId="6" applyNumberFormat="1" applyFont="1" applyFill="1" applyBorder="1" applyAlignment="1" applyProtection="1">
      <alignment horizontal="center" vertical="center" wrapText="1"/>
    </xf>
    <xf numFmtId="164" fontId="58" fillId="4" borderId="66" xfId="6" applyFont="1" applyFill="1" applyBorder="1" applyAlignment="1" applyProtection="1">
      <alignment horizontal="center" vertical="center" wrapText="1"/>
    </xf>
    <xf numFmtId="164" fontId="57" fillId="7" borderId="45" xfId="6" applyFont="1" applyFill="1" applyBorder="1" applyAlignment="1" applyProtection="1">
      <alignment horizontal="center" vertical="center" wrapText="1"/>
    </xf>
    <xf numFmtId="164" fontId="57" fillId="6" borderId="46" xfId="6" applyFont="1" applyFill="1" applyBorder="1" applyAlignment="1" applyProtection="1">
      <alignment horizontal="left" vertical="center"/>
    </xf>
    <xf numFmtId="164" fontId="57" fillId="6" borderId="47" xfId="6" applyFont="1" applyFill="1" applyBorder="1" applyAlignment="1" applyProtection="1">
      <alignment horizontal="left" vertical="center"/>
    </xf>
    <xf numFmtId="168" fontId="57" fillId="6" borderId="47" xfId="6" applyNumberFormat="1" applyFont="1" applyFill="1" applyBorder="1" applyAlignment="1" applyProtection="1">
      <alignment horizontal="left" vertical="center"/>
    </xf>
    <xf numFmtId="164" fontId="57" fillId="6" borderId="48" xfId="6" applyFont="1" applyFill="1" applyBorder="1" applyAlignment="1" applyProtection="1">
      <alignment horizontal="left" vertical="center"/>
    </xf>
    <xf numFmtId="164" fontId="53" fillId="4" borderId="42" xfId="1" applyFont="1" applyFill="1" applyBorder="1" applyAlignment="1" applyProtection="1">
      <alignment horizontal="center" vertical="center"/>
    </xf>
    <xf numFmtId="164" fontId="53" fillId="4" borderId="43" xfId="1" applyFont="1" applyFill="1" applyBorder="1" applyAlignment="1" applyProtection="1">
      <alignment horizontal="center" vertical="center"/>
    </xf>
    <xf numFmtId="168" fontId="53" fillId="4" borderId="43" xfId="1" applyNumberFormat="1" applyFont="1" applyFill="1" applyBorder="1" applyAlignment="1" applyProtection="1">
      <alignment horizontal="center" vertical="center"/>
    </xf>
    <xf numFmtId="164" fontId="53" fillId="4" borderId="44" xfId="1" applyFont="1" applyFill="1" applyBorder="1" applyAlignment="1" applyProtection="1">
      <alignment horizontal="center" vertical="center"/>
    </xf>
    <xf numFmtId="164" fontId="46" fillId="5" borderId="45" xfId="1" applyFont="1" applyFill="1" applyBorder="1" applyAlignment="1" applyProtection="1">
      <alignment horizontal="center" vertical="center" wrapText="1"/>
    </xf>
    <xf numFmtId="168" fontId="46" fillId="5" borderId="45" xfId="1" applyNumberFormat="1" applyFont="1" applyFill="1" applyBorder="1" applyAlignment="1" applyProtection="1">
      <alignment horizontal="center" vertical="center" wrapText="1"/>
    </xf>
    <xf numFmtId="168" fontId="46" fillId="5" borderId="42" xfId="1" applyNumberFormat="1" applyFont="1" applyFill="1" applyBorder="1" applyAlignment="1" applyProtection="1">
      <alignment horizontal="center" vertical="top" wrapText="1"/>
    </xf>
    <xf numFmtId="168" fontId="46" fillId="5" borderId="43" xfId="1" applyNumberFormat="1" applyFont="1" applyFill="1" applyBorder="1" applyAlignment="1" applyProtection="1">
      <alignment horizontal="center" vertical="top" wrapText="1"/>
    </xf>
    <xf numFmtId="164" fontId="46" fillId="5" borderId="43" xfId="1" applyFont="1" applyFill="1" applyBorder="1" applyAlignment="1" applyProtection="1">
      <alignment horizontal="center" vertical="top" wrapText="1"/>
    </xf>
    <xf numFmtId="164" fontId="46" fillId="5" borderId="44" xfId="1" applyFont="1" applyFill="1" applyBorder="1" applyAlignment="1" applyProtection="1">
      <alignment horizontal="center" vertical="top" wrapText="1"/>
    </xf>
    <xf numFmtId="164" fontId="53" fillId="4" borderId="42" xfId="6" applyFont="1" applyFill="1" applyBorder="1" applyAlignment="1" applyProtection="1">
      <alignment horizontal="center" vertical="center"/>
    </xf>
    <xf numFmtId="164" fontId="53" fillId="4" borderId="43" xfId="6" applyFont="1" applyFill="1" applyBorder="1" applyAlignment="1" applyProtection="1">
      <alignment horizontal="center" vertical="center"/>
    </xf>
    <xf numFmtId="168" fontId="53" fillId="4" borderId="43" xfId="6" applyNumberFormat="1" applyFont="1" applyFill="1" applyBorder="1" applyAlignment="1" applyProtection="1">
      <alignment horizontal="center" vertical="center"/>
    </xf>
    <xf numFmtId="164" fontId="53" fillId="4" borderId="44" xfId="6" applyFont="1" applyFill="1" applyBorder="1" applyAlignment="1" applyProtection="1">
      <alignment horizontal="center" vertical="center"/>
    </xf>
    <xf numFmtId="0" fontId="60" fillId="0" borderId="63" xfId="54" applyFont="1" applyBorder="1" applyAlignment="1">
      <alignment horizontal="left" vertical="center" wrapText="1"/>
    </xf>
    <xf numFmtId="0" fontId="60" fillId="0" borderId="64" xfId="54" applyFont="1" applyBorder="1" applyAlignment="1">
      <alignment horizontal="center" vertical="center" wrapText="1"/>
    </xf>
    <xf numFmtId="0" fontId="60" fillId="0" borderId="65" xfId="54" applyFont="1" applyBorder="1" applyAlignment="1">
      <alignment horizontal="center" vertical="center" wrapText="1"/>
    </xf>
    <xf numFmtId="0" fontId="60" fillId="0" borderId="68" xfId="54" applyFont="1" applyBorder="1" applyAlignment="1">
      <alignment horizontal="center" vertical="center" wrapText="1"/>
    </xf>
    <xf numFmtId="168" fontId="57" fillId="7" borderId="45" xfId="7" applyNumberFormat="1" applyFont="1" applyFill="1" applyBorder="1" applyAlignment="1" applyProtection="1">
      <alignment horizontal="center" vertical="center" wrapText="1"/>
    </xf>
    <xf numFmtId="168" fontId="57" fillId="7" borderId="62" xfId="7" applyNumberFormat="1" applyFont="1" applyFill="1" applyBorder="1" applyAlignment="1" applyProtection="1">
      <alignment horizontal="center" vertical="center" wrapText="1"/>
    </xf>
    <xf numFmtId="0" fontId="60" fillId="0" borderId="81" xfId="54" applyFont="1" applyBorder="1" applyAlignment="1">
      <alignment horizontal="center" vertical="center" wrapText="1"/>
    </xf>
    <xf numFmtId="0" fontId="60" fillId="0" borderId="82" xfId="54" applyFont="1" applyBorder="1" applyAlignment="1">
      <alignment horizontal="center" vertical="center" wrapText="1"/>
    </xf>
    <xf numFmtId="164" fontId="58" fillId="4" borderId="61" xfId="7" applyFont="1" applyFill="1" applyBorder="1" applyAlignment="1" applyProtection="1">
      <alignment horizontal="center" vertical="center" wrapText="1"/>
    </xf>
    <xf numFmtId="164" fontId="58" fillId="4" borderId="62" xfId="7" applyFont="1" applyFill="1" applyBorder="1" applyAlignment="1" applyProtection="1">
      <alignment horizontal="center" vertical="center" wrapText="1"/>
    </xf>
    <xf numFmtId="164" fontId="58" fillId="4" borderId="66" xfId="7" applyFont="1" applyFill="1" applyBorder="1" applyAlignment="1" applyProtection="1">
      <alignment horizontal="center" vertical="center" wrapText="1"/>
    </xf>
    <xf numFmtId="164" fontId="57" fillId="7" borderId="45" xfId="7" applyFont="1" applyFill="1" applyBorder="1" applyAlignment="1" applyProtection="1">
      <alignment horizontal="center" vertical="center" wrapText="1"/>
    </xf>
    <xf numFmtId="164" fontId="57" fillId="6" borderId="49" xfId="7" applyFont="1" applyFill="1" applyBorder="1" applyAlignment="1" applyProtection="1">
      <alignment horizontal="left" vertical="center" wrapText="1"/>
    </xf>
    <xf numFmtId="164" fontId="57" fillId="6" borderId="50" xfId="7" applyFont="1" applyFill="1" applyBorder="1" applyAlignment="1" applyProtection="1">
      <alignment horizontal="left" vertical="center" wrapText="1"/>
    </xf>
    <xf numFmtId="168" fontId="57" fillId="6" borderId="50" xfId="7" applyNumberFormat="1" applyFont="1" applyFill="1" applyBorder="1" applyAlignment="1" applyProtection="1">
      <alignment horizontal="left" vertical="center" wrapText="1"/>
    </xf>
    <xf numFmtId="164" fontId="57" fillId="6" borderId="51" xfId="7" applyFont="1" applyFill="1" applyBorder="1" applyAlignment="1" applyProtection="1">
      <alignment horizontal="left" vertical="center" wrapText="1"/>
    </xf>
    <xf numFmtId="164" fontId="57" fillId="6" borderId="56" xfId="7" applyFont="1" applyFill="1" applyBorder="1" applyAlignment="1" applyProtection="1">
      <alignment horizontal="left" vertical="center" wrapText="1"/>
    </xf>
    <xf numFmtId="164" fontId="57" fillId="6" borderId="57" xfId="7" applyFont="1" applyFill="1" applyBorder="1" applyAlignment="1" applyProtection="1">
      <alignment horizontal="left" vertical="center" wrapText="1"/>
    </xf>
    <xf numFmtId="168" fontId="57" fillId="6" borderId="57" xfId="7" applyNumberFormat="1" applyFont="1" applyFill="1" applyBorder="1" applyAlignment="1" applyProtection="1">
      <alignment horizontal="left" vertical="center" wrapText="1"/>
    </xf>
    <xf numFmtId="164" fontId="57" fillId="6" borderId="58" xfId="7" applyFont="1" applyFill="1" applyBorder="1" applyAlignment="1" applyProtection="1">
      <alignment horizontal="left" vertical="center" wrapText="1"/>
    </xf>
    <xf numFmtId="164" fontId="53" fillId="4" borderId="52" xfId="7" applyFont="1" applyFill="1" applyBorder="1" applyAlignment="1" applyProtection="1">
      <alignment horizontal="center" vertical="center" wrapText="1"/>
    </xf>
    <xf numFmtId="164" fontId="53" fillId="4" borderId="53" xfId="7" applyFont="1" applyFill="1" applyBorder="1" applyAlignment="1" applyProtection="1">
      <alignment horizontal="center" vertical="center" wrapText="1"/>
    </xf>
    <xf numFmtId="168" fontId="53" fillId="4" borderId="53" xfId="7" applyNumberFormat="1" applyFont="1" applyFill="1" applyBorder="1" applyAlignment="1" applyProtection="1">
      <alignment horizontal="center" vertical="center" wrapText="1"/>
    </xf>
    <xf numFmtId="168" fontId="53" fillId="4" borderId="54" xfId="7" applyNumberFormat="1" applyFont="1" applyFill="1" applyBorder="1" applyAlignment="1" applyProtection="1">
      <alignment horizontal="center" vertical="center" wrapText="1"/>
    </xf>
    <xf numFmtId="164" fontId="53" fillId="4" borderId="59" xfId="7" applyFont="1" applyFill="1" applyBorder="1" applyAlignment="1" applyProtection="1">
      <alignment horizontal="center" vertical="center" wrapText="1"/>
    </xf>
    <xf numFmtId="164" fontId="53" fillId="4" borderId="1" xfId="7" applyFont="1" applyFill="1" applyBorder="1" applyAlignment="1" applyProtection="1">
      <alignment horizontal="center" vertical="center" wrapText="1"/>
    </xf>
    <xf numFmtId="168" fontId="53" fillId="4" borderId="1" xfId="7" applyNumberFormat="1" applyFont="1" applyFill="1" applyBorder="1" applyAlignment="1" applyProtection="1">
      <alignment horizontal="center" vertical="center" wrapText="1"/>
    </xf>
    <xf numFmtId="168" fontId="53" fillId="4" borderId="60" xfId="7" applyNumberFormat="1" applyFont="1" applyFill="1" applyBorder="1" applyAlignment="1" applyProtection="1">
      <alignment horizontal="center" vertical="center" wrapText="1"/>
    </xf>
    <xf numFmtId="168" fontId="58" fillId="4" borderId="61" xfId="7" applyNumberFormat="1" applyFont="1" applyFill="1" applyBorder="1" applyAlignment="1" applyProtection="1">
      <alignment horizontal="center" vertical="center" wrapText="1"/>
    </xf>
    <xf numFmtId="168" fontId="58" fillId="4" borderId="62" xfId="7" applyNumberFormat="1" applyFont="1" applyFill="1" applyBorder="1" applyAlignment="1" applyProtection="1">
      <alignment horizontal="center" vertical="center" wrapText="1"/>
    </xf>
    <xf numFmtId="168" fontId="58" fillId="4" borderId="66" xfId="7" applyNumberFormat="1" applyFont="1" applyFill="1" applyBorder="1" applyAlignment="1" applyProtection="1">
      <alignment horizontal="center" vertical="center" wrapText="1"/>
    </xf>
    <xf numFmtId="164" fontId="57" fillId="6" borderId="46" xfId="7" applyFont="1" applyFill="1" applyBorder="1" applyAlignment="1" applyProtection="1">
      <alignment horizontal="left" vertical="center"/>
    </xf>
    <xf numFmtId="164" fontId="57" fillId="6" borderId="47" xfId="7" applyFont="1" applyFill="1" applyBorder="1" applyAlignment="1" applyProtection="1">
      <alignment horizontal="left" vertical="center"/>
    </xf>
    <xf numFmtId="168" fontId="57" fillId="6" borderId="47" xfId="7" applyNumberFormat="1" applyFont="1" applyFill="1" applyBorder="1" applyAlignment="1" applyProtection="1">
      <alignment horizontal="left" vertical="center"/>
    </xf>
    <xf numFmtId="164" fontId="57" fillId="6" borderId="48" xfId="7" applyFont="1" applyFill="1" applyBorder="1" applyAlignment="1" applyProtection="1">
      <alignment horizontal="left" vertical="center"/>
    </xf>
    <xf numFmtId="164" fontId="53" fillId="4" borderId="42" xfId="7" applyFont="1" applyFill="1" applyBorder="1" applyAlignment="1" applyProtection="1">
      <alignment horizontal="center" vertical="center"/>
    </xf>
    <xf numFmtId="164" fontId="53" fillId="4" borderId="43" xfId="7" applyFont="1" applyFill="1" applyBorder="1" applyAlignment="1" applyProtection="1">
      <alignment horizontal="center" vertical="center"/>
    </xf>
    <xf numFmtId="168" fontId="53" fillId="4" borderId="43" xfId="7" applyNumberFormat="1" applyFont="1" applyFill="1" applyBorder="1" applyAlignment="1" applyProtection="1">
      <alignment horizontal="center" vertical="center"/>
    </xf>
    <xf numFmtId="164" fontId="53" fillId="4" borderId="44" xfId="7" applyFont="1" applyFill="1" applyBorder="1" applyAlignment="1" applyProtection="1">
      <alignment horizontal="center" vertical="center"/>
    </xf>
    <xf numFmtId="164" fontId="52" fillId="0" borderId="45" xfId="6" applyFont="1" applyBorder="1" applyAlignment="1" applyProtection="1">
      <alignment horizontal="left" vertical="center" wrapText="1"/>
    </xf>
    <xf numFmtId="164" fontId="52" fillId="0" borderId="45" xfId="6" applyFont="1" applyBorder="1" applyAlignment="1" applyProtection="1">
      <alignment horizontal="center" vertical="center" wrapText="1"/>
    </xf>
    <xf numFmtId="164" fontId="60" fillId="0" borderId="45" xfId="6" applyFont="1" applyBorder="1" applyAlignment="1" applyProtection="1">
      <alignment horizontal="left" vertical="center" wrapText="1"/>
    </xf>
    <xf numFmtId="164" fontId="52" fillId="0" borderId="45" xfId="6" quotePrefix="1" applyFont="1" applyBorder="1" applyAlignment="1" applyProtection="1">
      <alignment horizontal="center" vertical="center" wrapText="1"/>
    </xf>
    <xf numFmtId="169" fontId="57" fillId="0" borderId="62" xfId="96" applyNumberFormat="1" applyFont="1" applyFill="1" applyBorder="1" applyAlignment="1" applyProtection="1">
      <alignment horizontal="right" vertical="center" wrapText="1"/>
    </xf>
    <xf numFmtId="169" fontId="57" fillId="0" borderId="61" xfId="96" applyNumberFormat="1" applyFont="1" applyFill="1" applyBorder="1" applyAlignment="1" applyProtection="1">
      <alignment horizontal="right" vertical="center" wrapText="1"/>
    </xf>
    <xf numFmtId="164" fontId="60" fillId="0" borderId="62" xfId="6" applyFont="1" applyBorder="1" applyAlignment="1" applyProtection="1">
      <alignment horizontal="left" vertical="center" wrapText="1"/>
    </xf>
    <xf numFmtId="164" fontId="60" fillId="0" borderId="66" xfId="6" applyFont="1" applyBorder="1" applyAlignment="1" applyProtection="1">
      <alignment horizontal="left" vertical="center" wrapText="1"/>
    </xf>
    <xf numFmtId="164" fontId="60" fillId="0" borderId="61" xfId="6" applyFont="1" applyBorder="1" applyAlignment="1" applyProtection="1">
      <alignment horizontal="left" vertical="center" wrapText="1"/>
    </xf>
    <xf numFmtId="169" fontId="57" fillId="0" borderId="62" xfId="96" applyNumberFormat="1" applyFont="1" applyBorder="1" applyAlignment="1" applyProtection="1">
      <alignment horizontal="right" vertical="center" wrapText="1"/>
    </xf>
    <xf numFmtId="169" fontId="57" fillId="0" borderId="61" xfId="96" applyNumberFormat="1" applyFont="1" applyBorder="1" applyAlignment="1" applyProtection="1">
      <alignment horizontal="right" vertical="center" wrapText="1"/>
    </xf>
    <xf numFmtId="164" fontId="58" fillId="4" borderId="45" xfId="6" applyFont="1" applyFill="1" applyBorder="1" applyAlignment="1" applyProtection="1">
      <alignment horizontal="center" vertical="center" wrapText="1"/>
    </xf>
    <xf numFmtId="164" fontId="60" fillId="0" borderId="64" xfId="6" applyFont="1" applyBorder="1" applyAlignment="1" applyProtection="1">
      <alignment horizontal="left" vertical="center" wrapText="1"/>
    </xf>
    <xf numFmtId="164" fontId="60" fillId="0" borderId="65" xfId="6" applyFont="1" applyBorder="1" applyAlignment="1" applyProtection="1">
      <alignment horizontal="left" vertical="center" wrapText="1"/>
    </xf>
    <xf numFmtId="164" fontId="60" fillId="0" borderId="68" xfId="6" applyFont="1" applyBorder="1" applyAlignment="1" applyProtection="1">
      <alignment horizontal="left" vertical="center" wrapText="1"/>
    </xf>
    <xf numFmtId="164" fontId="60" fillId="0" borderId="62" xfId="6" quotePrefix="1" applyFont="1" applyBorder="1" applyAlignment="1" applyProtection="1">
      <alignment horizontal="center" vertical="center" wrapText="1"/>
    </xf>
    <xf numFmtId="164" fontId="60" fillId="0" borderId="66" xfId="6" quotePrefix="1" applyFont="1" applyBorder="1" applyAlignment="1" applyProtection="1">
      <alignment horizontal="center" vertical="center" wrapText="1"/>
    </xf>
    <xf numFmtId="164" fontId="60" fillId="0" borderId="61" xfId="6" quotePrefix="1" applyFont="1" applyBorder="1" applyAlignment="1" applyProtection="1">
      <alignment horizontal="center" vertical="center" wrapText="1"/>
    </xf>
    <xf numFmtId="164" fontId="60" fillId="0" borderId="80" xfId="37" applyFont="1" applyBorder="1" applyAlignment="1" applyProtection="1">
      <alignment horizontal="center" vertical="center" wrapText="1"/>
    </xf>
    <xf numFmtId="0" fontId="57" fillId="11" borderId="80" xfId="42" applyNumberFormat="1" applyFont="1" applyFill="1" applyBorder="1" applyAlignment="1" applyProtection="1">
      <alignment horizontal="center" vertical="center"/>
    </xf>
    <xf numFmtId="0" fontId="57" fillId="11" borderId="80" xfId="37" applyNumberFormat="1" applyFont="1" applyFill="1" applyBorder="1" applyAlignment="1" applyProtection="1">
      <alignment horizontal="center" vertical="center" wrapText="1"/>
    </xf>
    <xf numFmtId="164" fontId="60" fillId="0" borderId="64" xfId="37" applyFont="1" applyBorder="1" applyAlignment="1" applyProtection="1">
      <alignment horizontal="left" vertical="center" wrapText="1"/>
    </xf>
    <xf numFmtId="164" fontId="60" fillId="0" borderId="65" xfId="37" applyFont="1" applyBorder="1" applyAlignment="1" applyProtection="1">
      <alignment horizontal="left" vertical="center" wrapText="1"/>
    </xf>
    <xf numFmtId="164" fontId="60" fillId="0" borderId="68" xfId="37" applyFont="1" applyBorder="1" applyAlignment="1" applyProtection="1">
      <alignment horizontal="left" vertical="center" wrapText="1"/>
    </xf>
    <xf numFmtId="164" fontId="58" fillId="10" borderId="68" xfId="37" applyFont="1" applyFill="1" applyBorder="1" applyAlignment="1" applyProtection="1">
      <alignment horizontal="center" vertical="center" wrapText="1"/>
    </xf>
    <xf numFmtId="164" fontId="58" fillId="10" borderId="80" xfId="37" applyFont="1" applyFill="1" applyBorder="1" applyAlignment="1" applyProtection="1">
      <alignment horizontal="center" vertical="center" wrapText="1"/>
    </xf>
    <xf numFmtId="164" fontId="57" fillId="11" borderId="80" xfId="37" applyFont="1" applyFill="1" applyBorder="1" applyAlignment="1" applyProtection="1">
      <alignment horizontal="center" vertical="center" wrapText="1"/>
    </xf>
    <xf numFmtId="172" fontId="57" fillId="0" borderId="64" xfId="68" applyNumberFormat="1" applyFont="1" applyBorder="1" applyAlignment="1" applyProtection="1">
      <alignment horizontal="right" vertical="center" wrapText="1"/>
    </xf>
    <xf numFmtId="172" fontId="57" fillId="0" borderId="65" xfId="68" applyNumberFormat="1" applyFont="1" applyBorder="1" applyAlignment="1" applyProtection="1">
      <alignment horizontal="right" vertical="center" wrapText="1"/>
    </xf>
    <xf numFmtId="172" fontId="57" fillId="0" borderId="68" xfId="68" applyNumberFormat="1" applyFont="1" applyBorder="1" applyAlignment="1" applyProtection="1">
      <alignment horizontal="right" vertical="center" wrapText="1"/>
    </xf>
    <xf numFmtId="164" fontId="68" fillId="10" borderId="80" xfId="37" applyFont="1" applyFill="1" applyBorder="1" applyAlignment="1" applyProtection="1">
      <alignment horizontal="center" vertical="center" wrapText="1"/>
    </xf>
    <xf numFmtId="164" fontId="58" fillId="10" borderId="65" xfId="37" applyFont="1" applyFill="1" applyBorder="1" applyAlignment="1" applyProtection="1">
      <alignment horizontal="center" vertical="center" wrapText="1"/>
    </xf>
    <xf numFmtId="0" fontId="58" fillId="10" borderId="68" xfId="37" applyNumberFormat="1" applyFont="1" applyFill="1" applyBorder="1" applyAlignment="1" applyProtection="1">
      <alignment horizontal="center" vertical="center" wrapText="1"/>
    </xf>
    <xf numFmtId="0" fontId="58" fillId="10" borderId="80" xfId="37" applyNumberFormat="1" applyFont="1" applyFill="1" applyBorder="1" applyAlignment="1" applyProtection="1">
      <alignment horizontal="center" vertical="center" wrapText="1"/>
    </xf>
    <xf numFmtId="164" fontId="68" fillId="10" borderId="80" xfId="42" applyFont="1" applyFill="1" applyBorder="1" applyAlignment="1" applyProtection="1">
      <alignment horizontal="center" vertical="center"/>
    </xf>
    <xf numFmtId="164" fontId="70" fillId="11" borderId="80" xfId="42" applyFont="1" applyFill="1" applyBorder="1" applyAlignment="1" applyProtection="1">
      <alignment horizontal="center" vertical="center" wrapText="1"/>
    </xf>
    <xf numFmtId="0" fontId="70" fillId="11" borderId="80" xfId="42" applyNumberFormat="1" applyFont="1" applyFill="1" applyBorder="1" applyAlignment="1" applyProtection="1">
      <alignment horizontal="center" vertical="top" wrapText="1"/>
    </xf>
    <xf numFmtId="164" fontId="68" fillId="10" borderId="80" xfId="37" applyFont="1" applyFill="1" applyBorder="1" applyAlignment="1" applyProtection="1">
      <alignment horizontal="center" vertical="center"/>
    </xf>
    <xf numFmtId="164" fontId="57" fillId="9" borderId="86" xfId="37" applyFont="1" applyFill="1" applyBorder="1" applyAlignment="1" applyProtection="1">
      <alignment horizontal="left" vertical="center" wrapText="1"/>
    </xf>
    <xf numFmtId="164" fontId="57" fillId="9" borderId="87" xfId="37" applyFont="1" applyFill="1" applyBorder="1" applyAlignment="1" applyProtection="1">
      <alignment horizontal="left" vertical="center" wrapText="1"/>
    </xf>
    <xf numFmtId="164" fontId="60" fillId="0" borderId="80" xfId="37" applyFont="1" applyBorder="1" applyAlignment="1" applyProtection="1">
      <alignment horizontal="left" vertical="center" wrapText="1"/>
    </xf>
    <xf numFmtId="164" fontId="57" fillId="9" borderId="85" xfId="37" applyFont="1" applyFill="1" applyBorder="1" applyAlignment="1" applyProtection="1">
      <alignment horizontal="left" vertical="center"/>
    </xf>
    <xf numFmtId="164" fontId="64" fillId="0" borderId="64" xfId="37" applyFont="1" applyFill="1" applyBorder="1" applyAlignment="1" applyProtection="1">
      <alignment horizontal="left" vertical="center" wrapText="1"/>
    </xf>
    <xf numFmtId="164" fontId="64" fillId="0" borderId="65" xfId="37" applyFont="1" applyFill="1" applyBorder="1" applyAlignment="1" applyProtection="1">
      <alignment horizontal="left" vertical="center" wrapText="1"/>
    </xf>
    <xf numFmtId="164" fontId="64" fillId="0" borderId="68" xfId="37" applyFont="1" applyFill="1" applyBorder="1" applyAlignment="1" applyProtection="1">
      <alignment horizontal="left" vertical="center" wrapText="1"/>
    </xf>
    <xf numFmtId="164" fontId="57" fillId="6" borderId="49" xfId="74" applyFont="1" applyFill="1" applyBorder="1" applyAlignment="1" applyProtection="1">
      <alignment horizontal="left" vertical="center" wrapText="1"/>
    </xf>
    <xf numFmtId="164" fontId="57" fillId="6" borderId="50" xfId="74" applyFont="1" applyFill="1" applyBorder="1" applyAlignment="1" applyProtection="1">
      <alignment horizontal="left" vertical="center" wrapText="1"/>
    </xf>
    <xf numFmtId="168" fontId="57" fillId="6" borderId="50" xfId="74" applyNumberFormat="1" applyFont="1" applyFill="1" applyBorder="1" applyAlignment="1" applyProtection="1">
      <alignment horizontal="left" vertical="center" wrapText="1"/>
    </xf>
    <xf numFmtId="164" fontId="57" fillId="6" borderId="51" xfId="74" applyFont="1" applyFill="1" applyBorder="1" applyAlignment="1" applyProtection="1">
      <alignment horizontal="left" vertical="center" wrapText="1"/>
    </xf>
    <xf numFmtId="164" fontId="57" fillId="6" borderId="56" xfId="74" applyFont="1" applyFill="1" applyBorder="1" applyAlignment="1" applyProtection="1">
      <alignment horizontal="left" vertical="center" wrapText="1"/>
    </xf>
    <xf numFmtId="164" fontId="57" fillId="6" borderId="57" xfId="74" applyFont="1" applyFill="1" applyBorder="1" applyAlignment="1" applyProtection="1">
      <alignment horizontal="left" vertical="center" wrapText="1"/>
    </xf>
    <xf numFmtId="168" fontId="57" fillId="6" borderId="57" xfId="74" applyNumberFormat="1" applyFont="1" applyFill="1" applyBorder="1" applyAlignment="1" applyProtection="1">
      <alignment horizontal="left" vertical="center" wrapText="1"/>
    </xf>
    <xf numFmtId="164" fontId="57" fillId="6" borderId="58" xfId="74" applyFont="1" applyFill="1" applyBorder="1" applyAlignment="1" applyProtection="1">
      <alignment horizontal="left" vertical="center" wrapText="1"/>
    </xf>
    <xf numFmtId="164" fontId="53" fillId="4" borderId="52" xfId="74" applyFont="1" applyFill="1" applyBorder="1" applyAlignment="1" applyProtection="1">
      <alignment horizontal="center" vertical="center" wrapText="1"/>
    </xf>
    <xf numFmtId="164" fontId="53" fillId="4" borderId="53" xfId="74" applyFont="1" applyFill="1" applyBorder="1" applyAlignment="1" applyProtection="1">
      <alignment horizontal="center" vertical="center" wrapText="1"/>
    </xf>
    <xf numFmtId="168" fontId="53" fillId="4" borderId="53" xfId="74" applyNumberFormat="1" applyFont="1" applyFill="1" applyBorder="1" applyAlignment="1" applyProtection="1">
      <alignment horizontal="center" vertical="center" wrapText="1"/>
    </xf>
    <xf numFmtId="168" fontId="53" fillId="4" borderId="54" xfId="74" applyNumberFormat="1" applyFont="1" applyFill="1" applyBorder="1" applyAlignment="1" applyProtection="1">
      <alignment horizontal="center" vertical="center" wrapText="1"/>
    </xf>
    <xf numFmtId="164" fontId="53" fillId="4" borderId="59" xfId="74" applyFont="1" applyFill="1" applyBorder="1" applyAlignment="1" applyProtection="1">
      <alignment horizontal="center" vertical="center" wrapText="1"/>
    </xf>
    <xf numFmtId="164" fontId="53" fillId="4" borderId="1" xfId="74" applyFont="1" applyFill="1" applyBorder="1" applyAlignment="1" applyProtection="1">
      <alignment horizontal="center" vertical="center" wrapText="1"/>
    </xf>
    <xf numFmtId="168" fontId="53" fillId="4" borderId="1" xfId="74" applyNumberFormat="1" applyFont="1" applyFill="1" applyBorder="1" applyAlignment="1" applyProtection="1">
      <alignment horizontal="center" vertical="center" wrapText="1"/>
    </xf>
    <xf numFmtId="168" fontId="53" fillId="4" borderId="60" xfId="74" applyNumberFormat="1" applyFont="1" applyFill="1" applyBorder="1" applyAlignment="1" applyProtection="1">
      <alignment horizontal="center" vertical="center" wrapText="1"/>
    </xf>
    <xf numFmtId="164" fontId="58" fillId="4" borderId="61" xfId="74" applyFont="1" applyFill="1" applyBorder="1" applyAlignment="1" applyProtection="1">
      <alignment horizontal="center" vertical="center" wrapText="1"/>
    </xf>
    <xf numFmtId="164" fontId="58" fillId="4" borderId="62" xfId="74" applyFont="1" applyFill="1" applyBorder="1" applyAlignment="1" applyProtection="1">
      <alignment horizontal="center" vertical="center" wrapText="1"/>
    </xf>
    <xf numFmtId="168" fontId="58" fillId="4" borderId="61" xfId="74" applyNumberFormat="1" applyFont="1" applyFill="1" applyBorder="1" applyAlignment="1" applyProtection="1">
      <alignment horizontal="center" vertical="center" wrapText="1"/>
    </xf>
    <xf numFmtId="168" fontId="58" fillId="4" borderId="62" xfId="74" applyNumberFormat="1" applyFont="1" applyFill="1" applyBorder="1" applyAlignment="1" applyProtection="1">
      <alignment horizontal="center" vertical="center" wrapText="1"/>
    </xf>
    <xf numFmtId="168" fontId="58" fillId="4" borderId="66" xfId="74" applyNumberFormat="1" applyFont="1" applyFill="1" applyBorder="1" applyAlignment="1" applyProtection="1">
      <alignment horizontal="center" vertical="center" wrapText="1"/>
    </xf>
    <xf numFmtId="168" fontId="57" fillId="7" borderId="45" xfId="72" applyNumberFormat="1" applyFont="1" applyFill="1" applyBorder="1" applyAlignment="1" applyProtection="1">
      <alignment horizontal="center" vertical="center"/>
    </xf>
    <xf numFmtId="168" fontId="57" fillId="7" borderId="45" xfId="74" applyNumberFormat="1" applyFont="1" applyFill="1" applyBorder="1" applyAlignment="1" applyProtection="1">
      <alignment horizontal="center" vertical="center" wrapText="1"/>
    </xf>
    <xf numFmtId="164" fontId="57" fillId="7" borderId="45" xfId="74" applyFont="1" applyFill="1" applyBorder="1" applyAlignment="1" applyProtection="1">
      <alignment horizontal="center" vertical="center" wrapText="1"/>
    </xf>
    <xf numFmtId="164" fontId="58" fillId="4" borderId="66" xfId="74" applyFont="1" applyFill="1" applyBorder="1" applyAlignment="1" applyProtection="1">
      <alignment horizontal="center" vertical="center" wrapText="1"/>
    </xf>
    <xf numFmtId="164" fontId="57" fillId="6" borderId="46" xfId="74" applyFont="1" applyFill="1" applyBorder="1" applyAlignment="1" applyProtection="1">
      <alignment horizontal="left" vertical="center"/>
    </xf>
    <xf numFmtId="164" fontId="57" fillId="6" borderId="47" xfId="74" applyFont="1" applyFill="1" applyBorder="1" applyAlignment="1" applyProtection="1">
      <alignment horizontal="left" vertical="center"/>
    </xf>
    <xf numFmtId="168" fontId="57" fillId="6" borderId="47" xfId="74" applyNumberFormat="1" applyFont="1" applyFill="1" applyBorder="1" applyAlignment="1" applyProtection="1">
      <alignment horizontal="left" vertical="center"/>
    </xf>
    <xf numFmtId="164" fontId="57" fillId="6" borderId="48" xfId="74" applyFont="1" applyFill="1" applyBorder="1" applyAlignment="1" applyProtection="1">
      <alignment horizontal="left" vertical="center"/>
    </xf>
    <xf numFmtId="164" fontId="53" fillId="4" borderId="42" xfId="72" applyFont="1" applyFill="1" applyBorder="1" applyAlignment="1" applyProtection="1">
      <alignment horizontal="center" vertical="center"/>
    </xf>
    <xf numFmtId="164" fontId="53" fillId="4" borderId="43" xfId="72" applyFont="1" applyFill="1" applyBorder="1" applyAlignment="1" applyProtection="1">
      <alignment horizontal="center" vertical="center"/>
    </xf>
    <xf numFmtId="168" fontId="53" fillId="4" borderId="43" xfId="72" applyNumberFormat="1" applyFont="1" applyFill="1" applyBorder="1" applyAlignment="1" applyProtection="1">
      <alignment horizontal="center" vertical="center"/>
    </xf>
    <xf numFmtId="164" fontId="53" fillId="4" borderId="44" xfId="72" applyFont="1" applyFill="1" applyBorder="1" applyAlignment="1" applyProtection="1">
      <alignment horizontal="center" vertical="center"/>
    </xf>
    <xf numFmtId="164" fontId="46" fillId="5" borderId="45" xfId="72" applyFont="1" applyFill="1" applyBorder="1" applyAlignment="1" applyProtection="1">
      <alignment horizontal="center" vertical="center" wrapText="1"/>
    </xf>
    <xf numFmtId="168" fontId="46" fillId="5" borderId="45" xfId="72" applyNumberFormat="1" applyFont="1" applyFill="1" applyBorder="1" applyAlignment="1" applyProtection="1">
      <alignment horizontal="center" vertical="center" wrapText="1"/>
    </xf>
    <xf numFmtId="168" fontId="46" fillId="5" borderId="42" xfId="72" applyNumberFormat="1" applyFont="1" applyFill="1" applyBorder="1" applyAlignment="1" applyProtection="1">
      <alignment horizontal="center" vertical="top" wrapText="1"/>
    </xf>
    <xf numFmtId="168" fontId="46" fillId="5" borderId="43" xfId="72" applyNumberFormat="1" applyFont="1" applyFill="1" applyBorder="1" applyAlignment="1" applyProtection="1">
      <alignment horizontal="center" vertical="top" wrapText="1"/>
    </xf>
    <xf numFmtId="164" fontId="46" fillId="5" borderId="43" xfId="72" applyFont="1" applyFill="1" applyBorder="1" applyAlignment="1" applyProtection="1">
      <alignment horizontal="center" vertical="top" wrapText="1"/>
    </xf>
    <xf numFmtId="164" fontId="46" fillId="5" borderId="44" xfId="72" applyFont="1" applyFill="1" applyBorder="1" applyAlignment="1" applyProtection="1">
      <alignment horizontal="center" vertical="top" wrapText="1"/>
    </xf>
    <xf numFmtId="164" fontId="53" fillId="4" borderId="42" xfId="74" applyFont="1" applyFill="1" applyBorder="1" applyAlignment="1" applyProtection="1">
      <alignment horizontal="center" vertical="center"/>
    </xf>
    <xf numFmtId="164" fontId="53" fillId="4" borderId="43" xfId="74" applyFont="1" applyFill="1" applyBorder="1" applyAlignment="1" applyProtection="1">
      <alignment horizontal="center" vertical="center"/>
    </xf>
    <xf numFmtId="168" fontId="53" fillId="4" borderId="43" xfId="74" applyNumberFormat="1" applyFont="1" applyFill="1" applyBorder="1" applyAlignment="1" applyProtection="1">
      <alignment horizontal="center" vertical="center"/>
    </xf>
    <xf numFmtId="164" fontId="53" fillId="4" borderId="44" xfId="74" applyFont="1" applyFill="1" applyBorder="1" applyAlignment="1" applyProtection="1">
      <alignment horizontal="center" vertical="center"/>
    </xf>
    <xf numFmtId="0" fontId="64" fillId="0" borderId="64" xfId="84" applyFont="1" applyFill="1" applyBorder="1" applyAlignment="1">
      <alignment horizontal="left" vertical="center" wrapText="1"/>
    </xf>
    <xf numFmtId="0" fontId="64" fillId="0" borderId="68" xfId="84" applyFont="1" applyFill="1" applyBorder="1" applyAlignment="1">
      <alignment horizontal="left" vertical="center" wrapText="1"/>
    </xf>
    <xf numFmtId="0" fontId="64" fillId="0" borderId="64" xfId="20" applyFont="1" applyFill="1" applyBorder="1" applyAlignment="1">
      <alignment horizontal="left" vertical="center" wrapText="1"/>
    </xf>
    <xf numFmtId="0" fontId="64" fillId="0" borderId="68" xfId="20" applyFont="1" applyFill="1" applyBorder="1" applyAlignment="1">
      <alignment horizontal="left" vertical="center" wrapText="1"/>
    </xf>
    <xf numFmtId="0" fontId="64" fillId="0" borderId="64" xfId="84" applyFont="1" applyBorder="1" applyAlignment="1">
      <alignment horizontal="left" vertical="center" wrapText="1"/>
    </xf>
    <xf numFmtId="0" fontId="64" fillId="0" borderId="65" xfId="84" applyFont="1" applyBorder="1" applyAlignment="1">
      <alignment horizontal="left" vertical="center" wrapText="1"/>
    </xf>
    <xf numFmtId="0" fontId="64" fillId="0" borderId="68" xfId="84" applyFont="1" applyBorder="1" applyAlignment="1">
      <alignment horizontal="left" vertical="center" wrapText="1"/>
    </xf>
    <xf numFmtId="164" fontId="64" fillId="0" borderId="91" xfId="1" applyFont="1" applyBorder="1" applyAlignment="1" applyProtection="1">
      <alignment horizontal="center" vertical="center" wrapText="1"/>
    </xf>
    <xf numFmtId="164" fontId="64" fillId="0" borderId="71" xfId="1" applyFont="1" applyBorder="1" applyAlignment="1" applyProtection="1">
      <alignment horizontal="center" vertical="center" wrapText="1"/>
    </xf>
    <xf numFmtId="164" fontId="64" fillId="0" borderId="72" xfId="1" applyFont="1" applyBorder="1" applyAlignment="1" applyProtection="1">
      <alignment horizontal="center" vertical="center" wrapText="1"/>
    </xf>
    <xf numFmtId="0" fontId="64" fillId="8" borderId="64" xfId="84" applyFont="1" applyFill="1" applyBorder="1" applyAlignment="1">
      <alignment horizontal="left" vertical="center" wrapText="1"/>
    </xf>
    <xf numFmtId="0" fontId="64" fillId="8" borderId="65" xfId="84" applyFont="1" applyFill="1" applyBorder="1" applyAlignment="1">
      <alignment horizontal="left" vertical="center" wrapText="1"/>
    </xf>
    <xf numFmtId="164" fontId="64" fillId="0" borderId="92" xfId="1" applyFont="1" applyBorder="1" applyAlignment="1" applyProtection="1">
      <alignment horizontal="center" vertical="center" wrapText="1"/>
    </xf>
    <xf numFmtId="164" fontId="64" fillId="0" borderId="69" xfId="1" applyFont="1" applyBorder="1" applyAlignment="1" applyProtection="1">
      <alignment horizontal="center" vertical="center" wrapText="1"/>
    </xf>
    <xf numFmtId="164" fontId="64" fillId="0" borderId="64" xfId="1" applyFont="1" applyBorder="1" applyAlignment="1" applyProtection="1">
      <alignment horizontal="center" vertical="center" wrapText="1"/>
    </xf>
    <xf numFmtId="164" fontId="64" fillId="0" borderId="68" xfId="1" quotePrefix="1" applyFont="1" applyBorder="1" applyAlignment="1" applyProtection="1">
      <alignment horizontal="center" vertical="center" wrapText="1"/>
    </xf>
    <xf numFmtId="164" fontId="64" fillId="0" borderId="64" xfId="6" applyFont="1" applyBorder="1" applyAlignment="1" applyProtection="1">
      <alignment horizontal="left" vertical="center" wrapText="1"/>
    </xf>
    <xf numFmtId="164" fontId="64" fillId="0" borderId="68" xfId="6" applyFont="1" applyBorder="1" applyAlignment="1" applyProtection="1">
      <alignment horizontal="left" vertical="center" wrapText="1"/>
    </xf>
    <xf numFmtId="169" fontId="57" fillId="0" borderId="94" xfId="83" applyNumberFormat="1" applyFont="1" applyBorder="1" applyAlignment="1" applyProtection="1">
      <alignment horizontal="right" vertical="center" wrapText="1"/>
    </xf>
    <xf numFmtId="169" fontId="57" fillId="0" borderId="95" xfId="83" applyNumberFormat="1" applyFont="1" applyBorder="1" applyAlignment="1" applyProtection="1">
      <alignment horizontal="right" vertical="center" wrapText="1"/>
    </xf>
    <xf numFmtId="0" fontId="52" fillId="0" borderId="64" xfId="13" applyFont="1" applyBorder="1" applyAlignment="1" applyProtection="1">
      <alignment horizontal="center" vertical="center" wrapText="1"/>
    </xf>
    <xf numFmtId="0" fontId="52" fillId="0" borderId="68" xfId="13" applyFont="1" applyBorder="1" applyAlignment="1" applyProtection="1">
      <alignment horizontal="center" vertical="center" wrapText="1"/>
    </xf>
    <xf numFmtId="164" fontId="57" fillId="0" borderId="62" xfId="6" applyFont="1" applyBorder="1" applyAlignment="1" applyProtection="1">
      <alignment horizontal="center" vertical="center" wrapText="1"/>
    </xf>
    <xf numFmtId="164" fontId="57" fillId="0" borderId="61" xfId="6" applyFont="1" applyBorder="1" applyAlignment="1" applyProtection="1">
      <alignment horizontal="center" vertical="center" wrapText="1"/>
    </xf>
    <xf numFmtId="169" fontId="57" fillId="0" borderId="62" xfId="83" applyNumberFormat="1" applyFont="1" applyBorder="1" applyAlignment="1" applyProtection="1">
      <alignment horizontal="right" vertical="center" wrapText="1"/>
    </xf>
    <xf numFmtId="169" fontId="57" fillId="0" borderId="61" xfId="83" applyNumberFormat="1" applyFont="1" applyBorder="1" applyAlignment="1" applyProtection="1">
      <alignment horizontal="right" vertical="center" wrapText="1"/>
    </xf>
    <xf numFmtId="164" fontId="52" fillId="0" borderId="80" xfId="89" applyNumberFormat="1" applyFont="1" applyBorder="1" applyAlignment="1" applyProtection="1">
      <alignment horizontal="left" vertical="center" wrapText="1"/>
    </xf>
    <xf numFmtId="0" fontId="60" fillId="0" borderId="93" xfId="13" applyFont="1" applyBorder="1" applyAlignment="1" applyProtection="1">
      <alignment horizontal="center" vertical="center" wrapText="1"/>
    </xf>
    <xf numFmtId="0" fontId="60" fillId="0" borderId="68" xfId="13" applyFont="1" applyBorder="1" applyAlignment="1" applyProtection="1">
      <alignment horizontal="center" vertical="center" wrapText="1"/>
    </xf>
    <xf numFmtId="0" fontId="60" fillId="0" borderId="64" xfId="13" applyFont="1" applyBorder="1" applyAlignment="1" applyProtection="1">
      <alignment horizontal="center" vertical="center" wrapText="1"/>
    </xf>
    <xf numFmtId="164" fontId="52" fillId="0" borderId="80" xfId="89" quotePrefix="1" applyNumberFormat="1" applyFont="1" applyBorder="1" applyAlignment="1" applyProtection="1">
      <alignment horizontal="left" vertical="center" wrapText="1"/>
    </xf>
    <xf numFmtId="164" fontId="52" fillId="0" borderId="62" xfId="6" quotePrefix="1" applyFont="1" applyBorder="1" applyAlignment="1" applyProtection="1">
      <alignment horizontal="left" vertical="center" wrapText="1"/>
    </xf>
    <xf numFmtId="164" fontId="52" fillId="0" borderId="61" xfId="6" quotePrefix="1" applyFont="1" applyBorder="1" applyAlignment="1" applyProtection="1">
      <alignment horizontal="left" vertical="center" wrapText="1"/>
    </xf>
    <xf numFmtId="164" fontId="52" fillId="0" borderId="92" xfId="6" applyFont="1" applyBorder="1" applyAlignment="1" applyProtection="1">
      <alignment horizontal="left" vertical="center" wrapText="1"/>
    </xf>
    <xf numFmtId="164" fontId="52" fillId="0" borderId="69" xfId="6" applyFont="1" applyBorder="1" applyAlignment="1" applyProtection="1">
      <alignment horizontal="left" vertical="center" wrapText="1"/>
    </xf>
    <xf numFmtId="164" fontId="60" fillId="0" borderId="96" xfId="6" applyFont="1" applyBorder="1" applyAlignment="1" applyProtection="1">
      <alignment horizontal="left" vertical="center" wrapText="1"/>
    </xf>
    <xf numFmtId="164" fontId="52" fillId="0" borderId="96" xfId="6" quotePrefix="1" applyFont="1" applyBorder="1" applyAlignment="1" applyProtection="1">
      <alignment horizontal="left" vertical="center" wrapText="1"/>
    </xf>
    <xf numFmtId="164" fontId="52" fillId="0" borderId="97" xfId="6" quotePrefix="1" applyFont="1" applyBorder="1" applyAlignment="1" applyProtection="1">
      <alignment horizontal="left" vertical="center" wrapText="1"/>
    </xf>
    <xf numFmtId="0" fontId="52" fillId="0" borderId="65" xfId="13" applyFont="1" applyBorder="1" applyAlignment="1" applyProtection="1">
      <alignment horizontal="center" vertical="center" wrapText="1"/>
    </xf>
    <xf numFmtId="164" fontId="57" fillId="0" borderId="66" xfId="6" applyFont="1" applyBorder="1" applyAlignment="1" applyProtection="1">
      <alignment horizontal="center" vertical="center" wrapText="1"/>
    </xf>
    <xf numFmtId="169" fontId="57" fillId="0" borderId="66" xfId="83" applyNumberFormat="1" applyFont="1" applyBorder="1" applyAlignment="1" applyProtection="1">
      <alignment horizontal="right" vertical="center" wrapText="1"/>
    </xf>
    <xf numFmtId="164" fontId="52" fillId="0" borderId="66" xfId="6" quotePrefix="1" applyFont="1" applyBorder="1" applyAlignment="1" applyProtection="1">
      <alignment horizontal="left" vertical="center" wrapText="1"/>
    </xf>
    <xf numFmtId="164" fontId="52" fillId="0" borderId="62" xfId="6" applyFont="1" applyBorder="1" applyAlignment="1" applyProtection="1">
      <alignment horizontal="left" vertical="center" wrapText="1"/>
    </xf>
    <xf numFmtId="164" fontId="52" fillId="0" borderId="66" xfId="6" applyFont="1" applyBorder="1" applyAlignment="1" applyProtection="1">
      <alignment horizontal="left" vertical="center" wrapText="1"/>
    </xf>
    <xf numFmtId="164" fontId="52" fillId="0" borderId="61" xfId="6" applyFont="1" applyBorder="1" applyAlignment="1" applyProtection="1">
      <alignment horizontal="left" vertical="center" wrapText="1"/>
    </xf>
    <xf numFmtId="164" fontId="52" fillId="0" borderId="62" xfId="6" quotePrefix="1" applyFont="1" applyBorder="1" applyAlignment="1" applyProtection="1">
      <alignment horizontal="center" vertical="center" wrapText="1"/>
    </xf>
    <xf numFmtId="164" fontId="52" fillId="0" borderId="66" xfId="6" quotePrefix="1" applyFont="1" applyBorder="1" applyAlignment="1" applyProtection="1">
      <alignment horizontal="center" vertical="center" wrapText="1"/>
    </xf>
    <xf numFmtId="164" fontId="52" fillId="0" borderId="61" xfId="6" quotePrefix="1" applyFont="1" applyBorder="1" applyAlignment="1" applyProtection="1">
      <alignment horizontal="center" vertical="center" wrapText="1"/>
    </xf>
    <xf numFmtId="164" fontId="52" fillId="0" borderId="98" xfId="6" applyFont="1" applyBorder="1" applyAlignment="1" applyProtection="1">
      <alignment horizontal="left" vertical="center" wrapText="1"/>
    </xf>
    <xf numFmtId="164" fontId="52" fillId="0" borderId="96" xfId="6" applyFont="1" applyBorder="1" applyAlignment="1" applyProtection="1">
      <alignment horizontal="left" vertical="center" wrapText="1"/>
    </xf>
    <xf numFmtId="164" fontId="52" fillId="0" borderId="97" xfId="6" applyFont="1" applyBorder="1" applyAlignment="1" applyProtection="1">
      <alignment horizontal="left" vertical="center" wrapText="1"/>
    </xf>
    <xf numFmtId="0" fontId="52" fillId="0" borderId="80" xfId="88" quotePrefix="1" applyFont="1" applyBorder="1" applyAlignment="1" applyProtection="1">
      <alignment horizontal="left" vertical="center" wrapText="1"/>
    </xf>
    <xf numFmtId="0" fontId="52" fillId="0" borderId="80" xfId="88" applyFont="1" applyBorder="1" applyAlignment="1" applyProtection="1">
      <alignment horizontal="left" vertical="center" wrapText="1"/>
    </xf>
    <xf numFmtId="164" fontId="60" fillId="0" borderId="45" xfId="6" applyFont="1" applyBorder="1" applyAlignment="1" applyProtection="1">
      <alignment horizontal="center" vertical="center" wrapText="1"/>
    </xf>
    <xf numFmtId="164" fontId="60" fillId="0" borderId="45" xfId="6" quotePrefix="1" applyFont="1" applyBorder="1" applyAlignment="1" applyProtection="1">
      <alignment horizontal="center" vertical="center" wrapText="1"/>
    </xf>
    <xf numFmtId="164" fontId="60" fillId="0" borderId="62" xfId="6" quotePrefix="1" applyFont="1" applyBorder="1" applyAlignment="1" applyProtection="1">
      <alignment horizontal="left" vertical="center" wrapText="1"/>
    </xf>
    <xf numFmtId="164" fontId="60" fillId="0" borderId="66" xfId="6" quotePrefix="1" applyFont="1" applyBorder="1" applyAlignment="1" applyProtection="1">
      <alignment horizontal="left" vertical="center" wrapText="1"/>
    </xf>
    <xf numFmtId="164" fontId="60" fillId="0" borderId="61" xfId="6" quotePrefix="1" applyFont="1" applyBorder="1" applyAlignment="1" applyProtection="1">
      <alignment horizontal="left" vertical="center" wrapText="1"/>
    </xf>
    <xf numFmtId="0" fontId="60" fillId="0" borderId="62" xfId="0" applyFont="1" applyBorder="1" applyAlignment="1">
      <alignment horizontal="center" vertical="center" wrapText="1"/>
    </xf>
    <xf numFmtId="0" fontId="60" fillId="0" borderId="66" xfId="0" applyFont="1" applyBorder="1" applyAlignment="1">
      <alignment horizontal="center" vertical="center" wrapText="1"/>
    </xf>
    <xf numFmtId="0" fontId="60" fillId="0" borderId="61" xfId="0" applyFont="1" applyBorder="1" applyAlignment="1">
      <alignment horizontal="center" vertical="center" wrapText="1"/>
    </xf>
    <xf numFmtId="0" fontId="60" fillId="0" borderId="62" xfId="0" applyFont="1" applyBorder="1" applyAlignment="1">
      <alignment horizontal="left" vertical="center" wrapText="1"/>
    </xf>
    <xf numFmtId="0" fontId="60" fillId="0" borderId="66" xfId="0" applyFont="1" applyBorder="1" applyAlignment="1">
      <alignment horizontal="left" vertical="center" wrapText="1"/>
    </xf>
    <xf numFmtId="0" fontId="60" fillId="0" borderId="61" xfId="0" applyFont="1" applyBorder="1" applyAlignment="1">
      <alignment horizontal="left" vertical="center" wrapText="1"/>
    </xf>
    <xf numFmtId="0" fontId="60" fillId="0" borderId="45" xfId="0" applyFont="1" applyBorder="1" applyAlignment="1">
      <alignment horizontal="center" vertical="center" wrapText="1"/>
    </xf>
    <xf numFmtId="172" fontId="57" fillId="0" borderId="45" xfId="62" applyNumberFormat="1" applyFont="1" applyBorder="1" applyAlignment="1" applyProtection="1">
      <alignment horizontal="right" vertical="center" wrapText="1"/>
    </xf>
    <xf numFmtId="164" fontId="57" fillId="0" borderId="45" xfId="6" applyFont="1" applyBorder="1" applyAlignment="1" applyProtection="1">
      <alignment horizontal="center" vertical="center" wrapText="1"/>
    </xf>
    <xf numFmtId="0" fontId="60" fillId="0" borderId="62" xfId="0" quotePrefix="1" applyFont="1" applyBorder="1" applyAlignment="1">
      <alignment horizontal="left" vertical="center" wrapText="1"/>
    </xf>
    <xf numFmtId="0" fontId="60" fillId="0" borderId="45" xfId="0" applyFont="1" applyBorder="1" applyAlignment="1">
      <alignment horizontal="left" vertical="center" wrapText="1"/>
    </xf>
    <xf numFmtId="0" fontId="66" fillId="0" borderId="45" xfId="0" applyFont="1" applyBorder="1" applyAlignment="1">
      <alignment horizontal="center" vertical="center" wrapText="1"/>
    </xf>
    <xf numFmtId="164" fontId="60" fillId="0" borderId="62" xfId="54" applyNumberFormat="1" applyFont="1" applyBorder="1" applyAlignment="1">
      <alignment horizontal="left" vertical="center" wrapText="1"/>
    </xf>
    <xf numFmtId="0" fontId="66" fillId="0" borderId="61" xfId="54" applyFont="1" applyBorder="1" applyAlignment="1">
      <alignment horizontal="left" vertical="center"/>
    </xf>
    <xf numFmtId="164" fontId="58" fillId="4" borderId="45" xfId="7" applyFont="1" applyFill="1" applyBorder="1" applyAlignment="1" applyProtection="1">
      <alignment horizontal="center" vertical="center" wrapText="1"/>
    </xf>
    <xf numFmtId="0" fontId="66" fillId="0" borderId="66" xfId="54" applyFont="1" applyBorder="1" applyAlignment="1">
      <alignment horizontal="left" vertical="center"/>
    </xf>
    <xf numFmtId="164" fontId="60" fillId="0" borderId="74" xfId="6" applyFont="1" applyBorder="1" applyAlignment="1" applyProtection="1">
      <alignment horizontal="left" vertical="center" wrapText="1"/>
    </xf>
    <xf numFmtId="164" fontId="60" fillId="0" borderId="75" xfId="6" applyFont="1" applyBorder="1" applyAlignment="1" applyProtection="1">
      <alignment horizontal="left" vertical="center" wrapText="1"/>
    </xf>
    <xf numFmtId="164" fontId="60" fillId="0" borderId="76" xfId="6" applyFont="1" applyBorder="1" applyAlignment="1" applyProtection="1">
      <alignment horizontal="left" vertical="center" wrapText="1"/>
    </xf>
  </cellXfs>
  <cellStyles count="97">
    <cellStyle name="Excel Built-in Hyperlink" xfId="2"/>
    <cellStyle name="Excel Built-in Normal" xfId="1"/>
    <cellStyle name="Excel Built-in Normal 2" xfId="11"/>
    <cellStyle name="Excel Built-in Normal 2 2" xfId="42"/>
    <cellStyle name="Excel Built-in Normal 2 3" xfId="72"/>
    <cellStyle name="Excel Built-in Normal 3" xfId="12"/>
    <cellStyle name="Excel Built-in Normal 3 2" xfId="32"/>
    <cellStyle name="Excel Built-in Normal 4" xfId="23"/>
    <cellStyle name="Excel Built-in Normal 5" xfId="27"/>
    <cellStyle name="Excel Built-in Normal 6" xfId="29"/>
    <cellStyle name="Excel Built-in Normal 7" xfId="40"/>
    <cellStyle name="Excel Built-in Normal 7 2" xfId="45"/>
    <cellStyle name="Excel Built-in Normal 7 2 2" xfId="76"/>
    <cellStyle name="Excel Built-in Normal 7 2 3" xfId="79"/>
    <cellStyle name="Excel Built-in Normal 7 2 4" xfId="85"/>
    <cellStyle name="Heading" xfId="3"/>
    <cellStyle name="Heading 3" xfId="15"/>
    <cellStyle name="Heading 4" xfId="48"/>
    <cellStyle name="Heading 5" xfId="69"/>
    <cellStyle name="Heading1" xfId="4"/>
    <cellStyle name="Hipervínculo" xfId="34" builtinId="8"/>
    <cellStyle name="Millares" xfId="59" builtinId="3"/>
    <cellStyle name="Millares 2" xfId="5"/>
    <cellStyle name="Millares 3" xfId="55"/>
    <cellStyle name="Millares 4" xfId="56"/>
    <cellStyle name="Millares 5" xfId="86"/>
    <cellStyle name="Millares 5 2" xfId="87"/>
    <cellStyle name="Normal" xfId="0" builtinId="0"/>
    <cellStyle name="Normal 2" xfId="6"/>
    <cellStyle name="Normal 2 10" xfId="88"/>
    <cellStyle name="Normal 2 2" xfId="14"/>
    <cellStyle name="Normal 2 2 2" xfId="7"/>
    <cellStyle name="Normal 2 2 3" xfId="37"/>
    <cellStyle name="Normal 2 3" xfId="19"/>
    <cellStyle name="Normal 2 4" xfId="24"/>
    <cellStyle name="Normal 2 5" xfId="28"/>
    <cellStyle name="Normal 2 5 3" xfId="33"/>
    <cellStyle name="Normal 2 6" xfId="30"/>
    <cellStyle name="Normal 2 7" xfId="46"/>
    <cellStyle name="Normal 2 7 2" xfId="77"/>
    <cellStyle name="Normal 2 7 3" xfId="80"/>
    <cellStyle name="Normal 2 7 4" xfId="89"/>
    <cellStyle name="Normal 2 8" xfId="54"/>
    <cellStyle name="Normal 2 9" xfId="74"/>
    <cellStyle name="Normal 3" xfId="13"/>
    <cellStyle name="Normal 4" xfId="18"/>
    <cellStyle name="Normal 4 2" xfId="90"/>
    <cellStyle name="Normal 5" xfId="25"/>
    <cellStyle name="Normal 6" xfId="31"/>
    <cellStyle name="Normal 6 2" xfId="38"/>
    <cellStyle name="Normal 6 2 2" xfId="75"/>
    <cellStyle name="Normal 6 2 2 2" xfId="84"/>
    <cellStyle name="Normal 7" xfId="8"/>
    <cellStyle name="Normal 7 2" xfId="20"/>
    <cellStyle name="Normal 8" xfId="73"/>
    <cellStyle name="Normal 9" xfId="91"/>
    <cellStyle name="Porcentaje" xfId="60" builtinId="5"/>
    <cellStyle name="Porcentaje 2" xfId="39"/>
    <cellStyle name="Porcentaje 3" xfId="50"/>
    <cellStyle name="Porcentaje 4" xfId="51"/>
    <cellStyle name="Porcentaje 4 2" xfId="58"/>
    <cellStyle name="Porcentaje 4 2 2" xfId="62"/>
    <cellStyle name="Porcentaje 4 2 2 2" xfId="66"/>
    <cellStyle name="Porcentaje 4 2 2 3" xfId="78"/>
    <cellStyle name="Porcentaje 4 3" xfId="61"/>
    <cellStyle name="Porcentaje 4 3 2" xfId="67"/>
    <cellStyle name="Porcentaje 4 3 3" xfId="68"/>
    <cellStyle name="Porcentaje 4 3 4" xfId="71"/>
    <cellStyle name="Porcentaje 4 3 4 2" xfId="82"/>
    <cellStyle name="Porcentaje 4 3 4 2 2" xfId="96"/>
    <cellStyle name="Porcentaje 4 3 4 3" xfId="83"/>
    <cellStyle name="Porcentaje 4 3 5" xfId="81"/>
    <cellStyle name="Porcentaje 4 4" xfId="64"/>
    <cellStyle name="Porcentaje 4 5" xfId="92"/>
    <cellStyle name="Porcentaje 5" xfId="52"/>
    <cellStyle name="Porcentual 2" xfId="21"/>
    <cellStyle name="Porcentual 2 2" xfId="22"/>
    <cellStyle name="Porcentual 2 3" xfId="26"/>
    <cellStyle name="Porcentual 2 4" xfId="35"/>
    <cellStyle name="Porcentual 2 4 2" xfId="63"/>
    <cellStyle name="Porcentual 2 5" xfId="43"/>
    <cellStyle name="Porcentual 2 6" xfId="44"/>
    <cellStyle name="Porcentual 2 6 2" xfId="57"/>
    <cellStyle name="Porcentual 2 6 3" xfId="65"/>
    <cellStyle name="Porcentual 2 6 4" xfId="93"/>
    <cellStyle name="Porcentual 2 7" xfId="53"/>
    <cellStyle name="Porcentual 2 8" xfId="94"/>
    <cellStyle name="Porcentual 3" xfId="36"/>
    <cellStyle name="Porcentual 4" xfId="41"/>
    <cellStyle name="Porcentual 4 2" xfId="47"/>
    <cellStyle name="Porcentual 5" xfId="95"/>
    <cellStyle name="Result" xfId="9"/>
    <cellStyle name="Result 4" xfId="16"/>
    <cellStyle name="Result 5" xfId="49"/>
    <cellStyle name="Result 6" xfId="70"/>
    <cellStyle name="Result2" xfId="10"/>
    <cellStyle name="Resultado2" xfId="17"/>
  </cellStyles>
  <dxfs count="1">
    <dxf>
      <font>
        <b/>
        <i val="0"/>
        <color theme="0"/>
      </font>
      <fill>
        <patternFill>
          <bgColor rgb="FFFF0000"/>
        </patternFill>
      </fill>
    </dxf>
  </dxfs>
  <tableStyles count="0" defaultTableStyle="TableStyleMedium9" defaultPivotStyle="PivotStyleLight16"/>
  <colors>
    <mruColors>
      <color rgb="FF385723"/>
      <color rgb="FFFFF3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06/relationships/vbaProject" Target="vbaProject.bin"/></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hyperlink" Target="#Agropecuaria!A1"/><Relationship Id="rId13" Type="http://schemas.openxmlformats.org/officeDocument/2006/relationships/hyperlink" Target="#'Direcci&#243;n Ejecutiva'!A1"/><Relationship Id="rId3" Type="http://schemas.openxmlformats.org/officeDocument/2006/relationships/hyperlink" Target="#'P&amp;D'!A1"/><Relationship Id="rId7" Type="http://schemas.openxmlformats.org/officeDocument/2006/relationships/hyperlink" Target="#DAF!A1"/><Relationship Id="rId12" Type="http://schemas.openxmlformats.org/officeDocument/2006/relationships/hyperlink" Target="#RRHH!A1"/><Relationship Id="rId2" Type="http://schemas.openxmlformats.org/officeDocument/2006/relationships/hyperlink" Target="#NSSS!A1"/><Relationship Id="rId1" Type="http://schemas.openxmlformats.org/officeDocument/2006/relationships/hyperlink" Target="#Comunicaciones!A1"/><Relationship Id="rId6" Type="http://schemas.openxmlformats.org/officeDocument/2006/relationships/hyperlink" Target="#Jur&#237;dica!A1"/><Relationship Id="rId11" Type="http://schemas.openxmlformats.org/officeDocument/2006/relationships/hyperlink" Target="#Programas!A1"/><Relationship Id="rId5" Type="http://schemas.openxmlformats.org/officeDocument/2006/relationships/hyperlink" Target="#TIC!A1"/><Relationship Id="rId10" Type="http://schemas.openxmlformats.org/officeDocument/2006/relationships/hyperlink" Target="#Comercializaci&#243;n!A1"/><Relationship Id="rId4" Type="http://schemas.openxmlformats.org/officeDocument/2006/relationships/hyperlink" Target="#SM!A1"/><Relationship Id="rId9" Type="http://schemas.openxmlformats.org/officeDocument/2006/relationships/hyperlink" Target="#Log&#237;stica!A1"/><Relationship Id="rId14" Type="http://schemas.openxmlformats.org/officeDocument/2006/relationships/hyperlink" Target="#OAI!A1"/></Relationships>
</file>

<file path=xl/drawings/_rels/drawing4.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646206</xdr:colOff>
      <xdr:row>0</xdr:row>
      <xdr:rowOff>0</xdr:rowOff>
    </xdr:from>
    <xdr:ext cx="2203886" cy="11795028"/>
    <xdr:sp macro="" textlink="">
      <xdr:nvSpPr>
        <xdr:cNvPr id="2" name="Rectángulo 1">
          <a:extLst>
            <a:ext uri="{FF2B5EF4-FFF2-40B4-BE49-F238E27FC236}">
              <a16:creationId xmlns:a16="http://schemas.microsoft.com/office/drawing/2014/main" id="{00000000-0008-0000-0000-000002000000}"/>
            </a:ext>
          </a:extLst>
        </xdr:cNvPr>
        <xdr:cNvSpPr/>
      </xdr:nvSpPr>
      <xdr:spPr>
        <a:xfrm>
          <a:off x="5561106" y="0"/>
          <a:ext cx="2203886" cy="11795028"/>
        </a:xfrm>
        <a:custGeom>
          <a:avLst/>
          <a:gdLst>
            <a:gd name="f0" fmla="val w"/>
            <a:gd name="f1" fmla="val h"/>
            <a:gd name="f2" fmla="val 0"/>
            <a:gd name="f3" fmla="val 21600"/>
            <a:gd name="f4" fmla="*/ f0 1 21600"/>
            <a:gd name="f5" fmla="*/ f1 1 21600"/>
            <a:gd name="f6" fmla="val f2"/>
            <a:gd name="f7" fmla="val f3"/>
            <a:gd name="f8" fmla="+- f7 0 f6"/>
            <a:gd name="f9" fmla="*/ f8 1 21600"/>
            <a:gd name="f10" fmla="*/ f6 1 f9"/>
            <a:gd name="f11" fmla="*/ f7 1 f9"/>
            <a:gd name="f12" fmla="*/ f10 f4 1"/>
            <a:gd name="f13" fmla="*/ f11 f4 1"/>
            <a:gd name="f14" fmla="*/ f11 f5 1"/>
            <a:gd name="f15" fmla="*/ f10 f5 1"/>
          </a:gdLst>
          <a:ahLst/>
          <a:cxnLst>
            <a:cxn ang="3cd4">
              <a:pos x="hc" y="t"/>
            </a:cxn>
            <a:cxn ang="0">
              <a:pos x="r" y="vc"/>
            </a:cxn>
            <a:cxn ang="cd4">
              <a:pos x="hc" y="b"/>
            </a:cxn>
            <a:cxn ang="cd2">
              <a:pos x="l" y="vc"/>
            </a:cxn>
          </a:cxnLst>
          <a:rect l="f12" t="f15" r="f13" b="f14"/>
          <a:pathLst>
            <a:path w="21600" h="21600">
              <a:moveTo>
                <a:pt x="f2" y="f2"/>
              </a:moveTo>
              <a:lnTo>
                <a:pt x="f3" y="f2"/>
              </a:lnTo>
              <a:lnTo>
                <a:pt x="f3" y="f3"/>
              </a:lnTo>
              <a:lnTo>
                <a:pt x="f2" y="f3"/>
              </a:lnTo>
              <a:lnTo>
                <a:pt x="f2" y="f2"/>
              </a:lnTo>
              <a:close/>
            </a:path>
          </a:pathLst>
        </a:custGeom>
        <a:solidFill>
          <a:srgbClr val="99CC00"/>
        </a:solidFill>
        <a:ln w="12618" cap="flat">
          <a:solidFill>
            <a:srgbClr val="325490"/>
          </a:solidFill>
          <a:prstDash val="solid"/>
          <a:miter/>
        </a:ln>
      </xdr:spPr>
      <xdr:txBody>
        <a:bodyPr vert="horz" wrap="square" lIns="89976" tIns="44988" rIns="89976" bIns="44988" anchor="t" anchorCtr="0" compatLnSpc="0">
          <a:noAutofit/>
        </a:bodyPr>
        <a:lstStyle/>
        <a:p>
          <a:pPr marL="0" marR="0" lvl="0" indent="0"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en-US" sz="1200" b="0" i="0" u="none" strike="noStrike" kern="1200" cap="none" spc="0" baseline="0">
            <a:solidFill>
              <a:srgbClr val="000000"/>
            </a:solidFill>
            <a:uFillTx/>
            <a:latin typeface="Calibri"/>
          </a:endParaRPr>
        </a:p>
      </xdr:txBody>
    </xdr:sp>
    <xdr:clientData/>
  </xdr:oneCellAnchor>
  <xdr:oneCellAnchor>
    <xdr:from>
      <xdr:col>0</xdr:col>
      <xdr:colOff>26974</xdr:colOff>
      <xdr:row>30</xdr:row>
      <xdr:rowOff>0</xdr:rowOff>
    </xdr:from>
    <xdr:ext cx="6757598" cy="891357"/>
    <xdr:sp macro="" textlink="">
      <xdr:nvSpPr>
        <xdr:cNvPr id="3" name="Rectángulo 2">
          <a:extLst>
            <a:ext uri="{FF2B5EF4-FFF2-40B4-BE49-F238E27FC236}">
              <a16:creationId xmlns:a16="http://schemas.microsoft.com/office/drawing/2014/main" id="{00000000-0008-0000-0000-000003000000}"/>
            </a:ext>
          </a:extLst>
        </xdr:cNvPr>
        <xdr:cNvSpPr/>
      </xdr:nvSpPr>
      <xdr:spPr>
        <a:xfrm>
          <a:off x="26974" y="5715000"/>
          <a:ext cx="6757598" cy="891357"/>
        </a:xfrm>
        <a:custGeom>
          <a:avLst/>
          <a:gdLst>
            <a:gd name="f0" fmla="val w"/>
            <a:gd name="f1" fmla="val h"/>
            <a:gd name="f2" fmla="val 0"/>
            <a:gd name="f3" fmla="val 21600"/>
            <a:gd name="f4" fmla="*/ f0 1 21600"/>
            <a:gd name="f5" fmla="*/ f1 1 21600"/>
            <a:gd name="f6" fmla="val f2"/>
            <a:gd name="f7" fmla="val f3"/>
            <a:gd name="f8" fmla="+- f7 0 f6"/>
            <a:gd name="f9" fmla="*/ f8 1 21600"/>
            <a:gd name="f10" fmla="*/ f6 1 f9"/>
            <a:gd name="f11" fmla="*/ f7 1 f9"/>
            <a:gd name="f12" fmla="*/ f10 f4 1"/>
            <a:gd name="f13" fmla="*/ f11 f4 1"/>
            <a:gd name="f14" fmla="*/ f11 f5 1"/>
            <a:gd name="f15" fmla="*/ f10 f5 1"/>
          </a:gdLst>
          <a:ahLst/>
          <a:cxnLst>
            <a:cxn ang="3cd4">
              <a:pos x="hc" y="t"/>
            </a:cxn>
            <a:cxn ang="0">
              <a:pos x="r" y="vc"/>
            </a:cxn>
            <a:cxn ang="cd4">
              <a:pos x="hc" y="b"/>
            </a:cxn>
            <a:cxn ang="cd2">
              <a:pos x="l" y="vc"/>
            </a:cxn>
          </a:cxnLst>
          <a:rect l="f12" t="f15" r="f13" b="f14"/>
          <a:pathLst>
            <a:path w="21600" h="21600">
              <a:moveTo>
                <a:pt x="f2" y="f2"/>
              </a:moveTo>
              <a:lnTo>
                <a:pt x="f3" y="f2"/>
              </a:lnTo>
              <a:lnTo>
                <a:pt x="f3" y="f3"/>
              </a:lnTo>
              <a:lnTo>
                <a:pt x="f2" y="f3"/>
              </a:lnTo>
              <a:lnTo>
                <a:pt x="f2" y="f2"/>
              </a:lnTo>
              <a:close/>
            </a:path>
          </a:pathLst>
        </a:custGeom>
        <a:solidFill>
          <a:srgbClr val="4472C4"/>
        </a:solidFill>
        <a:ln w="12618" cap="flat">
          <a:solidFill>
            <a:srgbClr val="325490"/>
          </a:solidFill>
          <a:prstDash val="solid"/>
          <a:miter/>
        </a:ln>
      </xdr:spPr>
      <xdr:txBody>
        <a:bodyPr vert="horz" wrap="square" lIns="89976" tIns="44988" rIns="89976" bIns="44988" anchor="t" anchorCtr="0" compatLnSpc="0">
          <a:noAutofit/>
        </a:bodyPr>
        <a:lstStyle/>
        <a:p>
          <a:pPr marL="0" marR="0" lvl="0" indent="0"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en-US" sz="1200" b="0" i="0" u="none" strike="noStrike" kern="1200" cap="none" spc="0" baseline="0">
            <a:solidFill>
              <a:srgbClr val="000000"/>
            </a:solidFill>
            <a:uFillTx/>
            <a:latin typeface="Calibri"/>
          </a:endParaRPr>
        </a:p>
      </xdr:txBody>
    </xdr:sp>
    <xdr:clientData/>
  </xdr:oneCellAnchor>
  <xdr:oneCellAnchor>
    <xdr:from>
      <xdr:col>7</xdr:col>
      <xdr:colOff>236555</xdr:colOff>
      <xdr:row>7</xdr:row>
      <xdr:rowOff>35661</xdr:rowOff>
    </xdr:from>
    <xdr:ext cx="1500804" cy="575980"/>
    <xdr:sp macro="" textlink="">
      <xdr:nvSpPr>
        <xdr:cNvPr id="4" name="CuadroTexto 3">
          <a:extLst>
            <a:ext uri="{FF2B5EF4-FFF2-40B4-BE49-F238E27FC236}">
              <a16:creationId xmlns:a16="http://schemas.microsoft.com/office/drawing/2014/main" id="{00000000-0008-0000-0000-000004000000}"/>
            </a:ext>
          </a:extLst>
        </xdr:cNvPr>
        <xdr:cNvSpPr/>
      </xdr:nvSpPr>
      <xdr:spPr>
        <a:xfrm>
          <a:off x="5970605" y="1369161"/>
          <a:ext cx="1500804" cy="575980"/>
        </a:xfrm>
        <a:custGeom>
          <a:avLst/>
          <a:gdLst>
            <a:gd name="f0" fmla="val w"/>
            <a:gd name="f1" fmla="val h"/>
            <a:gd name="f2" fmla="val 0"/>
            <a:gd name="f3" fmla="val 21600"/>
            <a:gd name="f4" fmla="*/ f0 1 21600"/>
            <a:gd name="f5" fmla="*/ f1 1 21600"/>
            <a:gd name="f6" fmla="val f2"/>
            <a:gd name="f7" fmla="val f3"/>
            <a:gd name="f8" fmla="+- f7 0 f6"/>
            <a:gd name="f9" fmla="*/ f8 1 21600"/>
            <a:gd name="f10" fmla="*/ f6 1 f9"/>
            <a:gd name="f11" fmla="*/ f7 1 f9"/>
            <a:gd name="f12" fmla="*/ f10 f4 1"/>
            <a:gd name="f13" fmla="*/ f11 f4 1"/>
            <a:gd name="f14" fmla="*/ f11 f5 1"/>
            <a:gd name="f15" fmla="*/ f10 f5 1"/>
          </a:gdLst>
          <a:ahLst/>
          <a:cxnLst>
            <a:cxn ang="3cd4">
              <a:pos x="hc" y="t"/>
            </a:cxn>
            <a:cxn ang="0">
              <a:pos x="r" y="vc"/>
            </a:cxn>
            <a:cxn ang="cd4">
              <a:pos x="hc" y="b"/>
            </a:cxn>
            <a:cxn ang="cd2">
              <a:pos x="l" y="vc"/>
            </a:cxn>
          </a:cxnLst>
          <a:rect l="f12" t="f15" r="f13" b="f14"/>
          <a:pathLst>
            <a:path w="21600" h="21600">
              <a:moveTo>
                <a:pt x="f2" y="f2"/>
              </a:moveTo>
              <a:lnTo>
                <a:pt x="f3" y="f2"/>
              </a:lnTo>
              <a:lnTo>
                <a:pt x="f3" y="f3"/>
              </a:lnTo>
              <a:lnTo>
                <a:pt x="f2" y="f3"/>
              </a:lnTo>
              <a:lnTo>
                <a:pt x="f2" y="f2"/>
              </a:lnTo>
              <a:close/>
            </a:path>
          </a:pathLst>
        </a:custGeom>
        <a:noFill/>
        <a:ln cap="flat">
          <a:noFill/>
          <a:prstDash val="solid"/>
        </a:ln>
      </xdr:spPr>
      <xdr:txBody>
        <a:bodyPr vert="horz" wrap="square" lIns="89976" tIns="44988" rIns="89976" bIns="44988" anchor="t" anchorCtr="0" compatLnSpc="0">
          <a:noAutofit/>
        </a:bodyPr>
        <a:lstStyle/>
        <a:p>
          <a:pPr marL="0" marR="0" lvl="0" indent="0"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en-US" sz="4400" b="0" i="0" u="none" strike="noStrike" kern="1200" cap="none" spc="0" baseline="0">
              <a:solidFill>
                <a:srgbClr val="000000"/>
              </a:solidFill>
              <a:uFillTx/>
              <a:latin typeface="Times New Roman" pitchFamily="16"/>
              <a:cs typeface="Times New Roman" pitchFamily="16"/>
            </a:rPr>
            <a:t>2023</a:t>
          </a:r>
        </a:p>
      </xdr:txBody>
    </xdr:sp>
    <xdr:clientData/>
  </xdr:oneCellAnchor>
  <xdr:oneCellAnchor>
    <xdr:from>
      <xdr:col>2</xdr:col>
      <xdr:colOff>27340</xdr:colOff>
      <xdr:row>0</xdr:row>
      <xdr:rowOff>137582</xdr:rowOff>
    </xdr:from>
    <xdr:ext cx="2467782" cy="1862666"/>
    <xdr:pic>
      <xdr:nvPicPr>
        <xdr:cNvPr id="5" name="Picture 2">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1">
          <a:lum/>
          <a:alphaModFix/>
        </a:blip>
        <a:srcRect t="10523" b="15543"/>
        <a:stretch/>
      </xdr:blipFill>
      <xdr:spPr>
        <a:xfrm>
          <a:off x="1657173" y="137582"/>
          <a:ext cx="2467782" cy="1862666"/>
        </a:xfrm>
        <a:prstGeom prst="rect">
          <a:avLst/>
        </a:prstGeom>
        <a:noFill/>
        <a:ln cap="flat">
          <a:noFill/>
        </a:ln>
      </xdr:spPr>
    </xdr:pic>
    <xdr:clientData/>
  </xdr:oneCellAnchor>
  <xdr:oneCellAnchor>
    <xdr:from>
      <xdr:col>0</xdr:col>
      <xdr:colOff>103692</xdr:colOff>
      <xdr:row>30</xdr:row>
      <xdr:rowOff>150144</xdr:rowOff>
    </xdr:from>
    <xdr:ext cx="6557436" cy="567019"/>
    <xdr:sp macro="" textlink="">
      <xdr:nvSpPr>
        <xdr:cNvPr id="6" name="CuadroTexto 5">
          <a:extLst>
            <a:ext uri="{FF2B5EF4-FFF2-40B4-BE49-F238E27FC236}">
              <a16:creationId xmlns:a16="http://schemas.microsoft.com/office/drawing/2014/main" id="{00000000-0008-0000-0000-000006000000}"/>
            </a:ext>
          </a:extLst>
        </xdr:cNvPr>
        <xdr:cNvSpPr/>
      </xdr:nvSpPr>
      <xdr:spPr>
        <a:xfrm>
          <a:off x="103692" y="5865144"/>
          <a:ext cx="6557436" cy="567019"/>
        </a:xfrm>
        <a:custGeom>
          <a:avLst/>
          <a:gdLst>
            <a:gd name="f0" fmla="val w"/>
            <a:gd name="f1" fmla="val h"/>
            <a:gd name="f2" fmla="val 0"/>
            <a:gd name="f3" fmla="val 21600"/>
            <a:gd name="f4" fmla="*/ f0 1 21600"/>
            <a:gd name="f5" fmla="*/ f1 1 21600"/>
            <a:gd name="f6" fmla="val f2"/>
            <a:gd name="f7" fmla="val f3"/>
            <a:gd name="f8" fmla="+- f7 0 f6"/>
            <a:gd name="f9" fmla="*/ f8 1 21600"/>
            <a:gd name="f10" fmla="*/ f6 1 f9"/>
            <a:gd name="f11" fmla="*/ f7 1 f9"/>
            <a:gd name="f12" fmla="*/ f10 f4 1"/>
            <a:gd name="f13" fmla="*/ f11 f4 1"/>
            <a:gd name="f14" fmla="*/ f11 f5 1"/>
            <a:gd name="f15" fmla="*/ f10 f5 1"/>
          </a:gdLst>
          <a:ahLst/>
          <a:cxnLst>
            <a:cxn ang="3cd4">
              <a:pos x="hc" y="t"/>
            </a:cxn>
            <a:cxn ang="0">
              <a:pos x="r" y="vc"/>
            </a:cxn>
            <a:cxn ang="cd4">
              <a:pos x="hc" y="b"/>
            </a:cxn>
            <a:cxn ang="cd2">
              <a:pos x="l" y="vc"/>
            </a:cxn>
          </a:cxnLst>
          <a:rect l="f12" t="f15" r="f13" b="f14"/>
          <a:pathLst>
            <a:path w="21600" h="21600">
              <a:moveTo>
                <a:pt x="f2" y="f2"/>
              </a:moveTo>
              <a:lnTo>
                <a:pt x="f3" y="f2"/>
              </a:lnTo>
              <a:lnTo>
                <a:pt x="f3" y="f3"/>
              </a:lnTo>
              <a:lnTo>
                <a:pt x="f2" y="f3"/>
              </a:lnTo>
              <a:lnTo>
                <a:pt x="f2" y="f2"/>
              </a:lnTo>
              <a:close/>
            </a:path>
          </a:pathLst>
        </a:custGeom>
        <a:noFill/>
        <a:ln cap="flat">
          <a:noFill/>
          <a:prstDash val="solid"/>
        </a:ln>
      </xdr:spPr>
      <xdr:txBody>
        <a:bodyPr vert="horz" wrap="square" lIns="89976" tIns="44988" rIns="89976" bIns="44988" anchor="t" anchorCtr="1" compatLnSpc="0">
          <a:noAutofit/>
        </a:bodyPr>
        <a:lstStyle/>
        <a:p>
          <a:pPr marL="0" marR="0" lvl="0" indent="0" algn="ctr"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en-US" sz="3200" b="0" i="0" u="none" strike="noStrike" kern="1200" cap="none" spc="0" baseline="0">
              <a:solidFill>
                <a:srgbClr val="000000"/>
              </a:solidFill>
              <a:uFillTx/>
              <a:latin typeface="Times New Roman" pitchFamily="16"/>
              <a:cs typeface="Times New Roman" pitchFamily="16"/>
            </a:rPr>
            <a:t>Plan Operativo Anual (POA) 2023</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6</xdr:col>
      <xdr:colOff>936625</xdr:colOff>
      <xdr:row>0</xdr:row>
      <xdr:rowOff>206375</xdr:rowOff>
    </xdr:from>
    <xdr:ext cx="2675730" cy="1857375"/>
    <xdr:pic>
      <xdr:nvPicPr>
        <xdr:cNvPr id="2" name="Picture 2">
          <a:extLst>
            <a:ext uri="{FF2B5EF4-FFF2-40B4-BE49-F238E27FC236}">
              <a16:creationId xmlns:a16="http://schemas.microsoft.com/office/drawing/2014/main" id="{00000000-0008-0000-0900-000002000000}"/>
            </a:ext>
          </a:extLst>
        </xdr:cNvPr>
        <xdr:cNvPicPr>
          <a:picLocks noChangeAspect="1"/>
        </xdr:cNvPicPr>
      </xdr:nvPicPr>
      <xdr:blipFill rotWithShape="1">
        <a:blip xmlns:r="http://schemas.openxmlformats.org/officeDocument/2006/relationships" r:embed="rId1">
          <a:lum/>
          <a:alphaModFix/>
        </a:blip>
        <a:srcRect t="7858" b="18920"/>
        <a:stretch/>
      </xdr:blipFill>
      <xdr:spPr>
        <a:xfrm>
          <a:off x="12423775" y="206375"/>
          <a:ext cx="2675730" cy="1857375"/>
        </a:xfrm>
        <a:prstGeom prst="rect">
          <a:avLst/>
        </a:prstGeom>
        <a:noFill/>
        <a:ln cap="flat">
          <a:noFill/>
        </a:ln>
      </xdr:spPr>
    </xdr:pic>
    <xdr:clientData/>
  </xdr:oneCellAnchor>
  <xdr:twoCellAnchor>
    <xdr:from>
      <xdr:col>0</xdr:col>
      <xdr:colOff>0</xdr:colOff>
      <xdr:row>0</xdr:row>
      <xdr:rowOff>0</xdr:rowOff>
    </xdr:from>
    <xdr:to>
      <xdr:col>2</xdr:col>
      <xdr:colOff>0</xdr:colOff>
      <xdr:row>2</xdr:row>
      <xdr:rowOff>0</xdr:rowOff>
    </xdr:to>
    <xdr:sp macro="" textlink="">
      <xdr:nvSpPr>
        <xdr:cNvPr id="4" name="3 Rectángulo">
          <a:hlinkClick xmlns:r="http://schemas.openxmlformats.org/officeDocument/2006/relationships" r:id="rId2"/>
          <a:extLst>
            <a:ext uri="{FF2B5EF4-FFF2-40B4-BE49-F238E27FC236}">
              <a16:creationId xmlns:a16="http://schemas.microsoft.com/office/drawing/2014/main" id="{00000000-0008-0000-0800-000003000000}"/>
            </a:ext>
          </a:extLst>
        </xdr:cNvPr>
        <xdr:cNvSpPr/>
      </xdr:nvSpPr>
      <xdr:spPr>
        <a:xfrm>
          <a:off x="0" y="0"/>
          <a:ext cx="4651375" cy="1111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6</xdr:col>
      <xdr:colOff>936625</xdr:colOff>
      <xdr:row>0</xdr:row>
      <xdr:rowOff>206375</xdr:rowOff>
    </xdr:from>
    <xdr:ext cx="2675730" cy="1857375"/>
    <xdr:pic>
      <xdr:nvPicPr>
        <xdr:cNvPr id="2" name="Picture 2">
          <a:extLst>
            <a:ext uri="{FF2B5EF4-FFF2-40B4-BE49-F238E27FC236}">
              <a16:creationId xmlns:a16="http://schemas.microsoft.com/office/drawing/2014/main" id="{00000000-0008-0000-0300-000003000000}"/>
            </a:ext>
          </a:extLst>
        </xdr:cNvPr>
        <xdr:cNvPicPr>
          <a:picLocks noChangeAspect="1"/>
        </xdr:cNvPicPr>
      </xdr:nvPicPr>
      <xdr:blipFill rotWithShape="1">
        <a:blip xmlns:r="http://schemas.openxmlformats.org/officeDocument/2006/relationships" r:embed="rId1">
          <a:lum/>
          <a:alphaModFix/>
        </a:blip>
        <a:srcRect t="7858" b="18920"/>
        <a:stretch/>
      </xdr:blipFill>
      <xdr:spPr>
        <a:xfrm>
          <a:off x="12423775" y="206375"/>
          <a:ext cx="2675730" cy="1857375"/>
        </a:xfrm>
        <a:prstGeom prst="rect">
          <a:avLst/>
        </a:prstGeom>
        <a:noFill/>
        <a:ln cap="flat">
          <a:noFill/>
        </a:ln>
      </xdr:spPr>
    </xdr:pic>
    <xdr:clientData/>
  </xdr:oneCellAnchor>
  <xdr:twoCellAnchor>
    <xdr:from>
      <xdr:col>0</xdr:col>
      <xdr:colOff>0</xdr:colOff>
      <xdr:row>0</xdr:row>
      <xdr:rowOff>0</xdr:rowOff>
    </xdr:from>
    <xdr:to>
      <xdr:col>2</xdr:col>
      <xdr:colOff>0</xdr:colOff>
      <xdr:row>2</xdr:row>
      <xdr:rowOff>0</xdr:rowOff>
    </xdr:to>
    <xdr:sp macro="" textlink="">
      <xdr:nvSpPr>
        <xdr:cNvPr id="4" name="3 Rectángulo">
          <a:hlinkClick xmlns:r="http://schemas.openxmlformats.org/officeDocument/2006/relationships" r:id="rId2"/>
          <a:extLst>
            <a:ext uri="{FF2B5EF4-FFF2-40B4-BE49-F238E27FC236}">
              <a16:creationId xmlns:a16="http://schemas.microsoft.com/office/drawing/2014/main" id="{00000000-0008-0000-0800-000003000000}"/>
            </a:ext>
          </a:extLst>
        </xdr:cNvPr>
        <xdr:cNvSpPr/>
      </xdr:nvSpPr>
      <xdr:spPr>
        <a:xfrm>
          <a:off x="0" y="0"/>
          <a:ext cx="4651375" cy="1111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6</xdr:col>
      <xdr:colOff>936625</xdr:colOff>
      <xdr:row>0</xdr:row>
      <xdr:rowOff>206375</xdr:rowOff>
    </xdr:from>
    <xdr:ext cx="2675730" cy="1857375"/>
    <xdr:pic>
      <xdr:nvPicPr>
        <xdr:cNvPr id="2" name="Picture 2">
          <a:extLst>
            <a:ext uri="{FF2B5EF4-FFF2-40B4-BE49-F238E27FC236}">
              <a16:creationId xmlns:a16="http://schemas.microsoft.com/office/drawing/2014/main" id="{00000000-0008-0000-0B00-000002000000}"/>
            </a:ext>
          </a:extLst>
        </xdr:cNvPr>
        <xdr:cNvPicPr>
          <a:picLocks noChangeAspect="1"/>
        </xdr:cNvPicPr>
      </xdr:nvPicPr>
      <xdr:blipFill rotWithShape="1">
        <a:blip xmlns:r="http://schemas.openxmlformats.org/officeDocument/2006/relationships" r:embed="rId1">
          <a:lum/>
          <a:alphaModFix/>
        </a:blip>
        <a:srcRect t="7858" b="18920"/>
        <a:stretch/>
      </xdr:blipFill>
      <xdr:spPr>
        <a:xfrm>
          <a:off x="12423775" y="206375"/>
          <a:ext cx="2675730" cy="1857375"/>
        </a:xfrm>
        <a:prstGeom prst="rect">
          <a:avLst/>
        </a:prstGeom>
        <a:noFill/>
        <a:ln cap="flat">
          <a:noFill/>
        </a:ln>
      </xdr:spPr>
    </xdr:pic>
    <xdr:clientData/>
  </xdr:oneCellAnchor>
  <xdr:twoCellAnchor>
    <xdr:from>
      <xdr:col>0</xdr:col>
      <xdr:colOff>0</xdr:colOff>
      <xdr:row>0</xdr:row>
      <xdr:rowOff>0</xdr:rowOff>
    </xdr:from>
    <xdr:to>
      <xdr:col>2</xdr:col>
      <xdr:colOff>0</xdr:colOff>
      <xdr:row>2</xdr:row>
      <xdr:rowOff>0</xdr:rowOff>
    </xdr:to>
    <xdr:sp macro="" textlink="">
      <xdr:nvSpPr>
        <xdr:cNvPr id="3" name="2 Rectángulo">
          <a:hlinkClick xmlns:r="http://schemas.openxmlformats.org/officeDocument/2006/relationships" r:id="rId2"/>
          <a:extLst>
            <a:ext uri="{FF2B5EF4-FFF2-40B4-BE49-F238E27FC236}">
              <a16:creationId xmlns:a16="http://schemas.microsoft.com/office/drawing/2014/main" id="{00000000-0008-0000-0B00-000003000000}"/>
            </a:ext>
          </a:extLst>
        </xdr:cNvPr>
        <xdr:cNvSpPr/>
      </xdr:nvSpPr>
      <xdr:spPr>
        <a:xfrm>
          <a:off x="0" y="0"/>
          <a:ext cx="4651375" cy="1111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6</xdr:col>
      <xdr:colOff>936625</xdr:colOff>
      <xdr:row>0</xdr:row>
      <xdr:rowOff>206375</xdr:rowOff>
    </xdr:from>
    <xdr:ext cx="2675730" cy="1857375"/>
    <xdr:pic>
      <xdr:nvPicPr>
        <xdr:cNvPr id="2" name="Picture 2">
          <a:extLst>
            <a:ext uri="{FF2B5EF4-FFF2-40B4-BE49-F238E27FC236}">
              <a16:creationId xmlns:a16="http://schemas.microsoft.com/office/drawing/2014/main" id="{00000000-0008-0000-0C00-000002000000}"/>
            </a:ext>
          </a:extLst>
        </xdr:cNvPr>
        <xdr:cNvPicPr>
          <a:picLocks noChangeAspect="1"/>
        </xdr:cNvPicPr>
      </xdr:nvPicPr>
      <xdr:blipFill rotWithShape="1">
        <a:blip xmlns:r="http://schemas.openxmlformats.org/officeDocument/2006/relationships" r:embed="rId1">
          <a:lum/>
          <a:alphaModFix/>
        </a:blip>
        <a:srcRect t="7858" b="18920"/>
        <a:stretch/>
      </xdr:blipFill>
      <xdr:spPr>
        <a:xfrm>
          <a:off x="12661900" y="206375"/>
          <a:ext cx="2675730" cy="1857375"/>
        </a:xfrm>
        <a:prstGeom prst="rect">
          <a:avLst/>
        </a:prstGeom>
        <a:noFill/>
        <a:ln cap="flat">
          <a:noFill/>
        </a:ln>
      </xdr:spPr>
    </xdr:pic>
    <xdr:clientData/>
  </xdr:oneCellAnchor>
  <xdr:twoCellAnchor>
    <xdr:from>
      <xdr:col>0</xdr:col>
      <xdr:colOff>0</xdr:colOff>
      <xdr:row>0</xdr:row>
      <xdr:rowOff>0</xdr:rowOff>
    </xdr:from>
    <xdr:to>
      <xdr:col>2</xdr:col>
      <xdr:colOff>0</xdr:colOff>
      <xdr:row>2</xdr:row>
      <xdr:rowOff>0</xdr:rowOff>
    </xdr:to>
    <xdr:sp macro="" textlink="">
      <xdr:nvSpPr>
        <xdr:cNvPr id="3" name="2 Rectángulo">
          <a:hlinkClick xmlns:r="http://schemas.openxmlformats.org/officeDocument/2006/relationships" r:id="rId2"/>
          <a:extLst>
            <a:ext uri="{FF2B5EF4-FFF2-40B4-BE49-F238E27FC236}">
              <a16:creationId xmlns:a16="http://schemas.microsoft.com/office/drawing/2014/main" id="{00000000-0008-0000-0C00-000003000000}"/>
            </a:ext>
          </a:extLst>
        </xdr:cNvPr>
        <xdr:cNvSpPr/>
      </xdr:nvSpPr>
      <xdr:spPr>
        <a:xfrm>
          <a:off x="0" y="0"/>
          <a:ext cx="4651375" cy="1111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14.xml><?xml version="1.0" encoding="utf-8"?>
<xdr:wsDr xmlns:xdr="http://schemas.openxmlformats.org/drawingml/2006/spreadsheetDrawing" xmlns:a="http://schemas.openxmlformats.org/drawingml/2006/main">
  <xdr:oneCellAnchor>
    <xdr:from>
      <xdr:col>6</xdr:col>
      <xdr:colOff>936625</xdr:colOff>
      <xdr:row>0</xdr:row>
      <xdr:rowOff>206375</xdr:rowOff>
    </xdr:from>
    <xdr:ext cx="2675730" cy="1857375"/>
    <xdr:pic>
      <xdr:nvPicPr>
        <xdr:cNvPr id="2" name="Picture 2">
          <a:extLst>
            <a:ext uri="{FF2B5EF4-FFF2-40B4-BE49-F238E27FC236}">
              <a16:creationId xmlns:a16="http://schemas.microsoft.com/office/drawing/2014/main" id="{00000000-0008-0000-0D00-000002000000}"/>
            </a:ext>
          </a:extLst>
        </xdr:cNvPr>
        <xdr:cNvPicPr>
          <a:picLocks noChangeAspect="1"/>
        </xdr:cNvPicPr>
      </xdr:nvPicPr>
      <xdr:blipFill rotWithShape="1">
        <a:blip xmlns:r="http://schemas.openxmlformats.org/officeDocument/2006/relationships" r:embed="rId1">
          <a:lum/>
          <a:alphaModFix/>
        </a:blip>
        <a:srcRect t="7858" b="18920"/>
        <a:stretch/>
      </xdr:blipFill>
      <xdr:spPr>
        <a:xfrm>
          <a:off x="12423775" y="206375"/>
          <a:ext cx="2675730" cy="1857375"/>
        </a:xfrm>
        <a:prstGeom prst="rect">
          <a:avLst/>
        </a:prstGeom>
        <a:noFill/>
        <a:ln cap="flat">
          <a:noFill/>
        </a:ln>
      </xdr:spPr>
    </xdr:pic>
    <xdr:clientData/>
  </xdr:oneCellAnchor>
  <xdr:twoCellAnchor>
    <xdr:from>
      <xdr:col>0</xdr:col>
      <xdr:colOff>0</xdr:colOff>
      <xdr:row>0</xdr:row>
      <xdr:rowOff>0</xdr:rowOff>
    </xdr:from>
    <xdr:to>
      <xdr:col>2</xdr:col>
      <xdr:colOff>0</xdr:colOff>
      <xdr:row>2</xdr:row>
      <xdr:rowOff>0</xdr:rowOff>
    </xdr:to>
    <xdr:sp macro="" textlink="">
      <xdr:nvSpPr>
        <xdr:cNvPr id="3" name="2 Rectángulo">
          <a:hlinkClick xmlns:r="http://schemas.openxmlformats.org/officeDocument/2006/relationships" r:id="rId2"/>
          <a:extLst>
            <a:ext uri="{FF2B5EF4-FFF2-40B4-BE49-F238E27FC236}">
              <a16:creationId xmlns:a16="http://schemas.microsoft.com/office/drawing/2014/main" id="{00000000-0008-0000-0D00-000003000000}"/>
            </a:ext>
          </a:extLst>
        </xdr:cNvPr>
        <xdr:cNvSpPr/>
      </xdr:nvSpPr>
      <xdr:spPr>
        <a:xfrm>
          <a:off x="0" y="0"/>
          <a:ext cx="4651375" cy="1111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15.xml><?xml version="1.0" encoding="utf-8"?>
<xdr:wsDr xmlns:xdr="http://schemas.openxmlformats.org/drawingml/2006/spreadsheetDrawing" xmlns:a="http://schemas.openxmlformats.org/drawingml/2006/main">
  <xdr:oneCellAnchor>
    <xdr:from>
      <xdr:col>6</xdr:col>
      <xdr:colOff>936625</xdr:colOff>
      <xdr:row>0</xdr:row>
      <xdr:rowOff>206375</xdr:rowOff>
    </xdr:from>
    <xdr:ext cx="2675730" cy="1857375"/>
    <xdr:pic>
      <xdr:nvPicPr>
        <xdr:cNvPr id="2" name="Picture 2">
          <a:extLst>
            <a:ext uri="{FF2B5EF4-FFF2-40B4-BE49-F238E27FC236}">
              <a16:creationId xmlns:a16="http://schemas.microsoft.com/office/drawing/2014/main" id="{00000000-0008-0000-0E00-000002000000}"/>
            </a:ext>
          </a:extLst>
        </xdr:cNvPr>
        <xdr:cNvPicPr>
          <a:picLocks noChangeAspect="1"/>
        </xdr:cNvPicPr>
      </xdr:nvPicPr>
      <xdr:blipFill rotWithShape="1">
        <a:blip xmlns:r="http://schemas.openxmlformats.org/officeDocument/2006/relationships" r:embed="rId1">
          <a:lum/>
          <a:alphaModFix/>
        </a:blip>
        <a:srcRect t="7858" b="18920"/>
        <a:stretch/>
      </xdr:blipFill>
      <xdr:spPr>
        <a:xfrm>
          <a:off x="12423775" y="206375"/>
          <a:ext cx="2675730" cy="1857375"/>
        </a:xfrm>
        <a:prstGeom prst="rect">
          <a:avLst/>
        </a:prstGeom>
        <a:noFill/>
        <a:ln cap="flat">
          <a:noFill/>
        </a:ln>
      </xdr:spPr>
    </xdr:pic>
    <xdr:clientData/>
  </xdr:oneCellAnchor>
  <xdr:twoCellAnchor>
    <xdr:from>
      <xdr:col>0</xdr:col>
      <xdr:colOff>0</xdr:colOff>
      <xdr:row>0</xdr:row>
      <xdr:rowOff>0</xdr:rowOff>
    </xdr:from>
    <xdr:to>
      <xdr:col>2</xdr:col>
      <xdr:colOff>0</xdr:colOff>
      <xdr:row>2</xdr:row>
      <xdr:rowOff>0</xdr:rowOff>
    </xdr:to>
    <xdr:sp macro="" textlink="">
      <xdr:nvSpPr>
        <xdr:cNvPr id="3" name="2 Rectángulo">
          <a:hlinkClick xmlns:r="http://schemas.openxmlformats.org/officeDocument/2006/relationships" r:id="rId2"/>
          <a:extLst>
            <a:ext uri="{FF2B5EF4-FFF2-40B4-BE49-F238E27FC236}">
              <a16:creationId xmlns:a16="http://schemas.microsoft.com/office/drawing/2014/main" id="{00000000-0008-0000-0E00-000003000000}"/>
            </a:ext>
          </a:extLst>
        </xdr:cNvPr>
        <xdr:cNvSpPr/>
      </xdr:nvSpPr>
      <xdr:spPr>
        <a:xfrm>
          <a:off x="0" y="0"/>
          <a:ext cx="4651375" cy="1111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16.xml><?xml version="1.0" encoding="utf-8"?>
<xdr:wsDr xmlns:xdr="http://schemas.openxmlformats.org/drawingml/2006/spreadsheetDrawing" xmlns:a="http://schemas.openxmlformats.org/drawingml/2006/main">
  <xdr:oneCellAnchor>
    <xdr:from>
      <xdr:col>6</xdr:col>
      <xdr:colOff>936625</xdr:colOff>
      <xdr:row>0</xdr:row>
      <xdr:rowOff>206375</xdr:rowOff>
    </xdr:from>
    <xdr:ext cx="2675730" cy="1857375"/>
    <xdr:pic>
      <xdr:nvPicPr>
        <xdr:cNvPr id="2" name="Picture 2">
          <a:extLst>
            <a:ext uri="{FF2B5EF4-FFF2-40B4-BE49-F238E27FC236}">
              <a16:creationId xmlns:a16="http://schemas.microsoft.com/office/drawing/2014/main" id="{00000000-0008-0000-0F00-000002000000}"/>
            </a:ext>
          </a:extLst>
        </xdr:cNvPr>
        <xdr:cNvPicPr>
          <a:picLocks noChangeAspect="1"/>
        </xdr:cNvPicPr>
      </xdr:nvPicPr>
      <xdr:blipFill rotWithShape="1">
        <a:blip xmlns:r="http://schemas.openxmlformats.org/officeDocument/2006/relationships" r:embed="rId1">
          <a:lum/>
          <a:alphaModFix/>
        </a:blip>
        <a:srcRect t="7858" b="18920"/>
        <a:stretch/>
      </xdr:blipFill>
      <xdr:spPr>
        <a:xfrm>
          <a:off x="12423775" y="206375"/>
          <a:ext cx="2675730" cy="1857375"/>
        </a:xfrm>
        <a:prstGeom prst="rect">
          <a:avLst/>
        </a:prstGeom>
        <a:noFill/>
        <a:ln cap="flat">
          <a:noFill/>
        </a:ln>
      </xdr:spPr>
    </xdr:pic>
    <xdr:clientData/>
  </xdr:oneCellAnchor>
  <xdr:twoCellAnchor>
    <xdr:from>
      <xdr:col>0</xdr:col>
      <xdr:colOff>0</xdr:colOff>
      <xdr:row>0</xdr:row>
      <xdr:rowOff>0</xdr:rowOff>
    </xdr:from>
    <xdr:to>
      <xdr:col>2</xdr:col>
      <xdr:colOff>0</xdr:colOff>
      <xdr:row>2</xdr:row>
      <xdr:rowOff>0</xdr:rowOff>
    </xdr:to>
    <xdr:sp macro="" textlink="">
      <xdr:nvSpPr>
        <xdr:cNvPr id="3" name="2 Rectángulo">
          <a:hlinkClick xmlns:r="http://schemas.openxmlformats.org/officeDocument/2006/relationships" r:id="rId2"/>
          <a:extLst>
            <a:ext uri="{FF2B5EF4-FFF2-40B4-BE49-F238E27FC236}">
              <a16:creationId xmlns:a16="http://schemas.microsoft.com/office/drawing/2014/main" id="{00000000-0008-0000-0F00-000003000000}"/>
            </a:ext>
          </a:extLst>
        </xdr:cNvPr>
        <xdr:cNvSpPr/>
      </xdr:nvSpPr>
      <xdr:spPr>
        <a:xfrm>
          <a:off x="0" y="0"/>
          <a:ext cx="4651375" cy="1111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17.xml><?xml version="1.0" encoding="utf-8"?>
<xdr:wsDr xmlns:xdr="http://schemas.openxmlformats.org/drawingml/2006/spreadsheetDrawing" xmlns:a="http://schemas.openxmlformats.org/drawingml/2006/main">
  <xdr:oneCellAnchor>
    <xdr:from>
      <xdr:col>6</xdr:col>
      <xdr:colOff>936625</xdr:colOff>
      <xdr:row>0</xdr:row>
      <xdr:rowOff>206375</xdr:rowOff>
    </xdr:from>
    <xdr:ext cx="2675730" cy="1857375"/>
    <xdr:pic>
      <xdr:nvPicPr>
        <xdr:cNvPr id="2" name="Picture 2">
          <a:extLst>
            <a:ext uri="{FF2B5EF4-FFF2-40B4-BE49-F238E27FC236}">
              <a16:creationId xmlns:a16="http://schemas.microsoft.com/office/drawing/2014/main" id="{00000000-0008-0000-1100-000002000000}"/>
            </a:ext>
          </a:extLst>
        </xdr:cNvPr>
        <xdr:cNvPicPr>
          <a:picLocks noChangeAspect="1"/>
        </xdr:cNvPicPr>
      </xdr:nvPicPr>
      <xdr:blipFill rotWithShape="1">
        <a:blip xmlns:r="http://schemas.openxmlformats.org/officeDocument/2006/relationships" r:embed="rId1">
          <a:lum/>
          <a:alphaModFix/>
        </a:blip>
        <a:srcRect t="7858" b="18920"/>
        <a:stretch/>
      </xdr:blipFill>
      <xdr:spPr>
        <a:xfrm>
          <a:off x="12423775" y="206375"/>
          <a:ext cx="2675730" cy="1857375"/>
        </a:xfrm>
        <a:prstGeom prst="rect">
          <a:avLst/>
        </a:prstGeom>
        <a:noFill/>
        <a:ln cap="flat">
          <a:noFill/>
        </a:ln>
      </xdr:spPr>
    </xdr:pic>
    <xdr:clientData/>
  </xdr:oneCellAnchor>
  <xdr:twoCellAnchor>
    <xdr:from>
      <xdr:col>0</xdr:col>
      <xdr:colOff>0</xdr:colOff>
      <xdr:row>0</xdr:row>
      <xdr:rowOff>0</xdr:rowOff>
    </xdr:from>
    <xdr:to>
      <xdr:col>2</xdr:col>
      <xdr:colOff>0</xdr:colOff>
      <xdr:row>2</xdr:row>
      <xdr:rowOff>0</xdr:rowOff>
    </xdr:to>
    <xdr:sp macro="" textlink="">
      <xdr:nvSpPr>
        <xdr:cNvPr id="3" name="2 Rectángulo">
          <a:hlinkClick xmlns:r="http://schemas.openxmlformats.org/officeDocument/2006/relationships" r:id="rId2"/>
          <a:extLst>
            <a:ext uri="{FF2B5EF4-FFF2-40B4-BE49-F238E27FC236}">
              <a16:creationId xmlns:a16="http://schemas.microsoft.com/office/drawing/2014/main" id="{00000000-0008-0000-1100-000003000000}"/>
            </a:ext>
          </a:extLst>
        </xdr:cNvPr>
        <xdr:cNvSpPr/>
      </xdr:nvSpPr>
      <xdr:spPr>
        <a:xfrm>
          <a:off x="0" y="0"/>
          <a:ext cx="4651375" cy="1111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77559</xdr:colOff>
      <xdr:row>0</xdr:row>
      <xdr:rowOff>10886</xdr:rowOff>
    </xdr:from>
    <xdr:to>
      <xdr:col>5</xdr:col>
      <xdr:colOff>108855</xdr:colOff>
      <xdr:row>6</xdr:row>
      <xdr:rowOff>13607</xdr:rowOff>
    </xdr:to>
    <xdr:pic>
      <xdr:nvPicPr>
        <xdr:cNvPr id="2" name="Picture 2">
          <a:extLst>
            <a:ext uri="{FF2B5EF4-FFF2-40B4-BE49-F238E27FC236}">
              <a16:creationId xmlns:a16="http://schemas.microsoft.com/office/drawing/2014/main" id="{00000000-0008-0000-0100-000002000000}"/>
            </a:ext>
          </a:extLst>
        </xdr:cNvPr>
        <xdr:cNvPicPr>
          <a:picLocks noChangeAspect="1" noChangeArrowheads="1"/>
        </xdr:cNvPicPr>
      </xdr:nvPicPr>
      <xdr:blipFill rotWithShape="1">
        <a:blip xmlns:r="http://schemas.openxmlformats.org/officeDocument/2006/relationships" r:embed="rId1"/>
        <a:srcRect b="17144"/>
        <a:stretch/>
      </xdr:blipFill>
      <xdr:spPr bwMode="auto">
        <a:xfrm>
          <a:off x="5629273" y="10886"/>
          <a:ext cx="1419225" cy="114572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5</xdr:row>
      <xdr:rowOff>0</xdr:rowOff>
    </xdr:to>
    <xdr:sp macro="" textlink="">
      <xdr:nvSpPr>
        <xdr:cNvPr id="2" name="1 Rectángulo">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0" y="963083"/>
          <a:ext cx="4402667"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1</a:t>
          </a:r>
          <a:r>
            <a:rPr lang="en-US" sz="1100" baseline="0"/>
            <a:t> - Departamento de Comunicaciones</a:t>
          </a:r>
          <a:endParaRPr lang="en-US" sz="1100"/>
        </a:p>
      </xdr:txBody>
    </xdr:sp>
    <xdr:clientData/>
  </xdr:twoCellAnchor>
  <xdr:twoCellAnchor>
    <xdr:from>
      <xdr:col>0</xdr:col>
      <xdr:colOff>0</xdr:colOff>
      <xdr:row>5</xdr:row>
      <xdr:rowOff>137746</xdr:rowOff>
    </xdr:from>
    <xdr:to>
      <xdr:col>1</xdr:col>
      <xdr:colOff>0</xdr:colOff>
      <xdr:row>6</xdr:row>
      <xdr:rowOff>137746</xdr:rowOff>
    </xdr:to>
    <xdr:sp macro="" textlink="">
      <xdr:nvSpPr>
        <xdr:cNvPr id="3" name="2 Rectángulo">
          <a:hlinkClick xmlns:r="http://schemas.openxmlformats.org/officeDocument/2006/relationships" r:id="rId2"/>
          <a:extLst>
            <a:ext uri="{FF2B5EF4-FFF2-40B4-BE49-F238E27FC236}">
              <a16:creationId xmlns:a16="http://schemas.microsoft.com/office/drawing/2014/main" id="{00000000-0008-0000-0200-000003000000}"/>
            </a:ext>
          </a:extLst>
        </xdr:cNvPr>
        <xdr:cNvSpPr/>
      </xdr:nvSpPr>
      <xdr:spPr>
        <a:xfrm>
          <a:off x="0" y="1294353"/>
          <a:ext cx="4395107"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2</a:t>
          </a:r>
          <a:r>
            <a:rPr lang="en-US" sz="1100" baseline="0"/>
            <a:t> -</a:t>
          </a:r>
          <a:r>
            <a:rPr lang="en-US" sz="1100"/>
            <a:t> Departamento de Normas, Sistemas, Supervisión y Seguimiento</a:t>
          </a:r>
        </a:p>
      </xdr:txBody>
    </xdr:sp>
    <xdr:clientData/>
  </xdr:twoCellAnchor>
  <xdr:twoCellAnchor>
    <xdr:from>
      <xdr:col>0</xdr:col>
      <xdr:colOff>0</xdr:colOff>
      <xdr:row>7</xdr:row>
      <xdr:rowOff>84992</xdr:rowOff>
    </xdr:from>
    <xdr:to>
      <xdr:col>1</xdr:col>
      <xdr:colOff>0</xdr:colOff>
      <xdr:row>8</xdr:row>
      <xdr:rowOff>84992</xdr:rowOff>
    </xdr:to>
    <xdr:sp macro="" textlink="">
      <xdr:nvSpPr>
        <xdr:cNvPr id="4" name="3 Rectángulo">
          <a:hlinkClick xmlns:r="http://schemas.openxmlformats.org/officeDocument/2006/relationships" r:id="rId3"/>
          <a:extLst>
            <a:ext uri="{FF2B5EF4-FFF2-40B4-BE49-F238E27FC236}">
              <a16:creationId xmlns:a16="http://schemas.microsoft.com/office/drawing/2014/main" id="{00000000-0008-0000-0200-000004000000}"/>
            </a:ext>
          </a:extLst>
        </xdr:cNvPr>
        <xdr:cNvSpPr/>
      </xdr:nvSpPr>
      <xdr:spPr>
        <a:xfrm>
          <a:off x="0" y="1622599"/>
          <a:ext cx="4395107"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3</a:t>
          </a:r>
          <a:r>
            <a:rPr lang="en-US" sz="1100" baseline="0"/>
            <a:t> -</a:t>
          </a:r>
          <a:r>
            <a:rPr lang="en-US" sz="1100"/>
            <a:t> Departamento de Planificación y Desarrollo</a:t>
          </a:r>
        </a:p>
      </xdr:txBody>
    </xdr:sp>
    <xdr:clientData/>
  </xdr:twoCellAnchor>
  <xdr:twoCellAnchor>
    <xdr:from>
      <xdr:col>0</xdr:col>
      <xdr:colOff>0</xdr:colOff>
      <xdr:row>9</xdr:row>
      <xdr:rowOff>32238</xdr:rowOff>
    </xdr:from>
    <xdr:to>
      <xdr:col>1</xdr:col>
      <xdr:colOff>0</xdr:colOff>
      <xdr:row>10</xdr:row>
      <xdr:rowOff>32238</xdr:rowOff>
    </xdr:to>
    <xdr:sp macro="" textlink="">
      <xdr:nvSpPr>
        <xdr:cNvPr id="5" name="4 Rectángulo">
          <a:hlinkClick xmlns:r="http://schemas.openxmlformats.org/officeDocument/2006/relationships" r:id="rId4"/>
          <a:extLst>
            <a:ext uri="{FF2B5EF4-FFF2-40B4-BE49-F238E27FC236}">
              <a16:creationId xmlns:a16="http://schemas.microsoft.com/office/drawing/2014/main" id="{00000000-0008-0000-0200-000005000000}"/>
            </a:ext>
          </a:extLst>
        </xdr:cNvPr>
        <xdr:cNvSpPr/>
      </xdr:nvSpPr>
      <xdr:spPr>
        <a:xfrm>
          <a:off x="0" y="1950845"/>
          <a:ext cx="4395107"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4</a:t>
          </a:r>
          <a:r>
            <a:rPr lang="en-US" sz="1100" baseline="0"/>
            <a:t> -</a:t>
          </a:r>
          <a:r>
            <a:rPr lang="en-US" sz="1100"/>
            <a:t> Departamento de Seguridad Militar</a:t>
          </a:r>
        </a:p>
      </xdr:txBody>
    </xdr:sp>
    <xdr:clientData/>
  </xdr:twoCellAnchor>
  <xdr:twoCellAnchor>
    <xdr:from>
      <xdr:col>0</xdr:col>
      <xdr:colOff>0</xdr:colOff>
      <xdr:row>10</xdr:row>
      <xdr:rowOff>169984</xdr:rowOff>
    </xdr:from>
    <xdr:to>
      <xdr:col>1</xdr:col>
      <xdr:colOff>0</xdr:colOff>
      <xdr:row>11</xdr:row>
      <xdr:rowOff>169984</xdr:rowOff>
    </xdr:to>
    <xdr:sp macro="" textlink="">
      <xdr:nvSpPr>
        <xdr:cNvPr id="6" name="5 Rectángulo">
          <a:hlinkClick xmlns:r="http://schemas.openxmlformats.org/officeDocument/2006/relationships" r:id="rId5"/>
          <a:extLst>
            <a:ext uri="{FF2B5EF4-FFF2-40B4-BE49-F238E27FC236}">
              <a16:creationId xmlns:a16="http://schemas.microsoft.com/office/drawing/2014/main" id="{00000000-0008-0000-0200-000006000000}"/>
            </a:ext>
          </a:extLst>
        </xdr:cNvPr>
        <xdr:cNvSpPr/>
      </xdr:nvSpPr>
      <xdr:spPr>
        <a:xfrm>
          <a:off x="0" y="2279091"/>
          <a:ext cx="4395107"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5 </a:t>
          </a:r>
          <a:r>
            <a:rPr lang="en-US" sz="1100" baseline="0"/>
            <a:t>- </a:t>
          </a:r>
          <a:r>
            <a:rPr lang="en-US" sz="1100"/>
            <a:t>Departamento de Tecnologías de la Información y Comunicación</a:t>
          </a:r>
        </a:p>
      </xdr:txBody>
    </xdr:sp>
    <xdr:clientData/>
  </xdr:twoCellAnchor>
  <xdr:twoCellAnchor>
    <xdr:from>
      <xdr:col>0</xdr:col>
      <xdr:colOff>0</xdr:colOff>
      <xdr:row>12</xdr:row>
      <xdr:rowOff>117230</xdr:rowOff>
    </xdr:from>
    <xdr:to>
      <xdr:col>1</xdr:col>
      <xdr:colOff>0</xdr:colOff>
      <xdr:row>13</xdr:row>
      <xdr:rowOff>117230</xdr:rowOff>
    </xdr:to>
    <xdr:sp macro="" textlink="">
      <xdr:nvSpPr>
        <xdr:cNvPr id="7" name="6 Rectángulo">
          <a:hlinkClick xmlns:r="http://schemas.openxmlformats.org/officeDocument/2006/relationships" r:id="rId6"/>
          <a:extLst>
            <a:ext uri="{FF2B5EF4-FFF2-40B4-BE49-F238E27FC236}">
              <a16:creationId xmlns:a16="http://schemas.microsoft.com/office/drawing/2014/main" id="{00000000-0008-0000-0200-000007000000}"/>
            </a:ext>
          </a:extLst>
        </xdr:cNvPr>
        <xdr:cNvSpPr/>
      </xdr:nvSpPr>
      <xdr:spPr>
        <a:xfrm>
          <a:off x="0" y="2607337"/>
          <a:ext cx="4395107"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6</a:t>
          </a:r>
          <a:r>
            <a:rPr lang="en-US" sz="1100" baseline="0"/>
            <a:t> - </a:t>
          </a:r>
          <a:r>
            <a:rPr lang="en-US" sz="1100"/>
            <a:t>Departamento Jurídico</a:t>
          </a:r>
        </a:p>
      </xdr:txBody>
    </xdr:sp>
    <xdr:clientData/>
  </xdr:twoCellAnchor>
  <xdr:twoCellAnchor>
    <xdr:from>
      <xdr:col>0</xdr:col>
      <xdr:colOff>0</xdr:colOff>
      <xdr:row>14</xdr:row>
      <xdr:rowOff>64476</xdr:rowOff>
    </xdr:from>
    <xdr:to>
      <xdr:col>1</xdr:col>
      <xdr:colOff>0</xdr:colOff>
      <xdr:row>15</xdr:row>
      <xdr:rowOff>64476</xdr:rowOff>
    </xdr:to>
    <xdr:sp macro="" textlink="">
      <xdr:nvSpPr>
        <xdr:cNvPr id="8" name="7 Rectángulo">
          <a:hlinkClick xmlns:r="http://schemas.openxmlformats.org/officeDocument/2006/relationships" r:id="rId7"/>
          <a:extLst>
            <a:ext uri="{FF2B5EF4-FFF2-40B4-BE49-F238E27FC236}">
              <a16:creationId xmlns:a16="http://schemas.microsoft.com/office/drawing/2014/main" id="{00000000-0008-0000-0200-000008000000}"/>
            </a:ext>
          </a:extLst>
        </xdr:cNvPr>
        <xdr:cNvSpPr/>
      </xdr:nvSpPr>
      <xdr:spPr>
        <a:xfrm>
          <a:off x="0" y="2935583"/>
          <a:ext cx="4395107"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7</a:t>
          </a:r>
          <a:r>
            <a:rPr lang="en-US" sz="1100" baseline="0"/>
            <a:t> -</a:t>
          </a:r>
          <a:r>
            <a:rPr lang="en-US" sz="1100"/>
            <a:t> Dirección Administrativa Financiera</a:t>
          </a:r>
        </a:p>
      </xdr:txBody>
    </xdr:sp>
    <xdr:clientData/>
  </xdr:twoCellAnchor>
  <xdr:twoCellAnchor>
    <xdr:from>
      <xdr:col>0</xdr:col>
      <xdr:colOff>0</xdr:colOff>
      <xdr:row>16</xdr:row>
      <xdr:rowOff>11722</xdr:rowOff>
    </xdr:from>
    <xdr:to>
      <xdr:col>1</xdr:col>
      <xdr:colOff>0</xdr:colOff>
      <xdr:row>17</xdr:row>
      <xdr:rowOff>11722</xdr:rowOff>
    </xdr:to>
    <xdr:sp macro="" textlink="">
      <xdr:nvSpPr>
        <xdr:cNvPr id="9" name="8 Rectángulo">
          <a:hlinkClick xmlns:r="http://schemas.openxmlformats.org/officeDocument/2006/relationships" r:id="rId8"/>
          <a:extLst>
            <a:ext uri="{FF2B5EF4-FFF2-40B4-BE49-F238E27FC236}">
              <a16:creationId xmlns:a16="http://schemas.microsoft.com/office/drawing/2014/main" id="{00000000-0008-0000-0200-000009000000}"/>
            </a:ext>
          </a:extLst>
        </xdr:cNvPr>
        <xdr:cNvSpPr/>
      </xdr:nvSpPr>
      <xdr:spPr>
        <a:xfrm>
          <a:off x="0" y="3263829"/>
          <a:ext cx="4395107"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8</a:t>
          </a:r>
          <a:r>
            <a:rPr lang="en-US" sz="1100" baseline="0"/>
            <a:t> -</a:t>
          </a:r>
          <a:r>
            <a:rPr lang="en-US" sz="1100"/>
            <a:t> Dirección Agropecuaria, Normas y Tecnología Alimentaria</a:t>
          </a:r>
        </a:p>
      </xdr:txBody>
    </xdr:sp>
    <xdr:clientData/>
  </xdr:twoCellAnchor>
  <xdr:twoCellAnchor>
    <xdr:from>
      <xdr:col>0</xdr:col>
      <xdr:colOff>0</xdr:colOff>
      <xdr:row>17</xdr:row>
      <xdr:rowOff>149468</xdr:rowOff>
    </xdr:from>
    <xdr:to>
      <xdr:col>1</xdr:col>
      <xdr:colOff>0</xdr:colOff>
      <xdr:row>18</xdr:row>
      <xdr:rowOff>149468</xdr:rowOff>
    </xdr:to>
    <xdr:sp macro="" textlink="">
      <xdr:nvSpPr>
        <xdr:cNvPr id="10" name="9 Rectángulo">
          <a:hlinkClick xmlns:r="http://schemas.openxmlformats.org/officeDocument/2006/relationships" r:id="rId9"/>
          <a:extLst>
            <a:ext uri="{FF2B5EF4-FFF2-40B4-BE49-F238E27FC236}">
              <a16:creationId xmlns:a16="http://schemas.microsoft.com/office/drawing/2014/main" id="{00000000-0008-0000-0200-00000A000000}"/>
            </a:ext>
          </a:extLst>
        </xdr:cNvPr>
        <xdr:cNvSpPr/>
      </xdr:nvSpPr>
      <xdr:spPr>
        <a:xfrm>
          <a:off x="0" y="3592075"/>
          <a:ext cx="4395107"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9</a:t>
          </a:r>
          <a:r>
            <a:rPr lang="en-US" sz="1100" baseline="0"/>
            <a:t> - </a:t>
          </a:r>
          <a:r>
            <a:rPr lang="en-US" sz="1100"/>
            <a:t>Dirección de Abastecimiento, Distribución y Logística</a:t>
          </a:r>
        </a:p>
      </xdr:txBody>
    </xdr:sp>
    <xdr:clientData/>
  </xdr:twoCellAnchor>
  <xdr:twoCellAnchor>
    <xdr:from>
      <xdr:col>0</xdr:col>
      <xdr:colOff>0</xdr:colOff>
      <xdr:row>19</xdr:row>
      <xdr:rowOff>96714</xdr:rowOff>
    </xdr:from>
    <xdr:to>
      <xdr:col>1</xdr:col>
      <xdr:colOff>0</xdr:colOff>
      <xdr:row>20</xdr:row>
      <xdr:rowOff>96714</xdr:rowOff>
    </xdr:to>
    <xdr:sp macro="" textlink="">
      <xdr:nvSpPr>
        <xdr:cNvPr id="11" name="10 Rectángulo">
          <a:hlinkClick xmlns:r="http://schemas.openxmlformats.org/officeDocument/2006/relationships" r:id="rId10"/>
          <a:extLst>
            <a:ext uri="{FF2B5EF4-FFF2-40B4-BE49-F238E27FC236}">
              <a16:creationId xmlns:a16="http://schemas.microsoft.com/office/drawing/2014/main" id="{00000000-0008-0000-0200-00000B000000}"/>
            </a:ext>
          </a:extLst>
        </xdr:cNvPr>
        <xdr:cNvSpPr/>
      </xdr:nvSpPr>
      <xdr:spPr>
        <a:xfrm>
          <a:off x="0" y="3920321"/>
          <a:ext cx="4395107"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10</a:t>
          </a:r>
          <a:r>
            <a:rPr lang="en-US" sz="1100" baseline="0"/>
            <a:t> -</a:t>
          </a:r>
          <a:r>
            <a:rPr lang="en-US" sz="1100"/>
            <a:t> Dirección de Comercialización</a:t>
          </a:r>
        </a:p>
      </xdr:txBody>
    </xdr:sp>
    <xdr:clientData/>
  </xdr:twoCellAnchor>
  <xdr:twoCellAnchor>
    <xdr:from>
      <xdr:col>0</xdr:col>
      <xdr:colOff>0</xdr:colOff>
      <xdr:row>21</xdr:row>
      <xdr:rowOff>43960</xdr:rowOff>
    </xdr:from>
    <xdr:to>
      <xdr:col>1</xdr:col>
      <xdr:colOff>0</xdr:colOff>
      <xdr:row>22</xdr:row>
      <xdr:rowOff>43960</xdr:rowOff>
    </xdr:to>
    <xdr:sp macro="" textlink="">
      <xdr:nvSpPr>
        <xdr:cNvPr id="12" name="11 Rectángulo">
          <a:hlinkClick xmlns:r="http://schemas.openxmlformats.org/officeDocument/2006/relationships" r:id="rId11"/>
          <a:extLst>
            <a:ext uri="{FF2B5EF4-FFF2-40B4-BE49-F238E27FC236}">
              <a16:creationId xmlns:a16="http://schemas.microsoft.com/office/drawing/2014/main" id="{00000000-0008-0000-0200-00000C000000}"/>
            </a:ext>
          </a:extLst>
        </xdr:cNvPr>
        <xdr:cNvSpPr/>
      </xdr:nvSpPr>
      <xdr:spPr>
        <a:xfrm>
          <a:off x="0" y="4248567"/>
          <a:ext cx="4395107"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11</a:t>
          </a:r>
          <a:r>
            <a:rPr lang="en-US" sz="1100" baseline="0"/>
            <a:t> -</a:t>
          </a:r>
          <a:r>
            <a:rPr lang="en-US" sz="1100"/>
            <a:t> Dirección de Gestión de Programas</a:t>
          </a:r>
        </a:p>
      </xdr:txBody>
    </xdr:sp>
    <xdr:clientData/>
  </xdr:twoCellAnchor>
  <xdr:twoCellAnchor>
    <xdr:from>
      <xdr:col>0</xdr:col>
      <xdr:colOff>0</xdr:colOff>
      <xdr:row>22</xdr:row>
      <xdr:rowOff>181706</xdr:rowOff>
    </xdr:from>
    <xdr:to>
      <xdr:col>1</xdr:col>
      <xdr:colOff>0</xdr:colOff>
      <xdr:row>23</xdr:row>
      <xdr:rowOff>181706</xdr:rowOff>
    </xdr:to>
    <xdr:sp macro="" textlink="">
      <xdr:nvSpPr>
        <xdr:cNvPr id="13" name="12 Rectángulo">
          <a:hlinkClick xmlns:r="http://schemas.openxmlformats.org/officeDocument/2006/relationships" r:id="rId12"/>
          <a:extLst>
            <a:ext uri="{FF2B5EF4-FFF2-40B4-BE49-F238E27FC236}">
              <a16:creationId xmlns:a16="http://schemas.microsoft.com/office/drawing/2014/main" id="{00000000-0008-0000-0200-00000D000000}"/>
            </a:ext>
          </a:extLst>
        </xdr:cNvPr>
        <xdr:cNvSpPr/>
      </xdr:nvSpPr>
      <xdr:spPr>
        <a:xfrm>
          <a:off x="0" y="4576813"/>
          <a:ext cx="4395107"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12</a:t>
          </a:r>
          <a:r>
            <a:rPr lang="en-US" sz="1100" baseline="0"/>
            <a:t> -</a:t>
          </a:r>
          <a:r>
            <a:rPr lang="en-US" sz="1100"/>
            <a:t> Dirección de Recursos Humanos</a:t>
          </a:r>
        </a:p>
      </xdr:txBody>
    </xdr:sp>
    <xdr:clientData/>
  </xdr:twoCellAnchor>
  <xdr:twoCellAnchor>
    <xdr:from>
      <xdr:col>0</xdr:col>
      <xdr:colOff>0</xdr:colOff>
      <xdr:row>24</xdr:row>
      <xdr:rowOff>128952</xdr:rowOff>
    </xdr:from>
    <xdr:to>
      <xdr:col>1</xdr:col>
      <xdr:colOff>0</xdr:colOff>
      <xdr:row>25</xdr:row>
      <xdr:rowOff>128952</xdr:rowOff>
    </xdr:to>
    <xdr:sp macro="" textlink="">
      <xdr:nvSpPr>
        <xdr:cNvPr id="14" name="13 Rectángulo">
          <a:hlinkClick xmlns:r="http://schemas.openxmlformats.org/officeDocument/2006/relationships" r:id="rId13"/>
          <a:extLst>
            <a:ext uri="{FF2B5EF4-FFF2-40B4-BE49-F238E27FC236}">
              <a16:creationId xmlns:a16="http://schemas.microsoft.com/office/drawing/2014/main" id="{00000000-0008-0000-0200-00000E000000}"/>
            </a:ext>
          </a:extLst>
        </xdr:cNvPr>
        <xdr:cNvSpPr/>
      </xdr:nvSpPr>
      <xdr:spPr>
        <a:xfrm>
          <a:off x="0" y="4905059"/>
          <a:ext cx="4395107"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13</a:t>
          </a:r>
          <a:r>
            <a:rPr lang="en-US" sz="1100" baseline="0"/>
            <a:t> -</a:t>
          </a:r>
          <a:r>
            <a:rPr lang="en-US" sz="1100"/>
            <a:t> Dirección Ejecutiva</a:t>
          </a:r>
        </a:p>
      </xdr:txBody>
    </xdr:sp>
    <xdr:clientData/>
  </xdr:twoCellAnchor>
  <xdr:twoCellAnchor>
    <xdr:from>
      <xdr:col>0</xdr:col>
      <xdr:colOff>0</xdr:colOff>
      <xdr:row>26</xdr:row>
      <xdr:rowOff>76200</xdr:rowOff>
    </xdr:from>
    <xdr:to>
      <xdr:col>1</xdr:col>
      <xdr:colOff>0</xdr:colOff>
      <xdr:row>27</xdr:row>
      <xdr:rowOff>76200</xdr:rowOff>
    </xdr:to>
    <xdr:sp macro="" textlink="">
      <xdr:nvSpPr>
        <xdr:cNvPr id="15" name="14 Rectángulo">
          <a:hlinkClick xmlns:r="http://schemas.openxmlformats.org/officeDocument/2006/relationships" r:id="rId14"/>
          <a:extLst>
            <a:ext uri="{FF2B5EF4-FFF2-40B4-BE49-F238E27FC236}">
              <a16:creationId xmlns:a16="http://schemas.microsoft.com/office/drawing/2014/main" id="{00000000-0008-0000-0200-00000F000000}"/>
            </a:ext>
          </a:extLst>
        </xdr:cNvPr>
        <xdr:cNvSpPr/>
      </xdr:nvSpPr>
      <xdr:spPr>
        <a:xfrm>
          <a:off x="0" y="5230283"/>
          <a:ext cx="4402667"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14</a:t>
          </a:r>
          <a:r>
            <a:rPr lang="en-US" sz="1100" baseline="0"/>
            <a:t> -</a:t>
          </a:r>
          <a:r>
            <a:rPr lang="en-US" sz="1100"/>
            <a:t> Oficina de Libre Acceso a la Información</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6</xdr:col>
      <xdr:colOff>936625</xdr:colOff>
      <xdr:row>0</xdr:row>
      <xdr:rowOff>206375</xdr:rowOff>
    </xdr:from>
    <xdr:ext cx="2675730" cy="1857375"/>
    <xdr:pic>
      <xdr:nvPicPr>
        <xdr:cNvPr id="2" name="Picture 2">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a:lum/>
          <a:alphaModFix/>
        </a:blip>
        <a:srcRect t="7858" b="18920"/>
        <a:stretch/>
      </xdr:blipFill>
      <xdr:spPr>
        <a:xfrm>
          <a:off x="12423775" y="206375"/>
          <a:ext cx="2675730" cy="1857375"/>
        </a:xfrm>
        <a:prstGeom prst="rect">
          <a:avLst/>
        </a:prstGeom>
        <a:noFill/>
        <a:ln cap="flat">
          <a:noFill/>
        </a:ln>
      </xdr:spPr>
    </xdr:pic>
    <xdr:clientData/>
  </xdr:oneCellAnchor>
  <xdr:twoCellAnchor>
    <xdr:from>
      <xdr:col>0</xdr:col>
      <xdr:colOff>0</xdr:colOff>
      <xdr:row>0</xdr:row>
      <xdr:rowOff>0</xdr:rowOff>
    </xdr:from>
    <xdr:to>
      <xdr:col>2</xdr:col>
      <xdr:colOff>0</xdr:colOff>
      <xdr:row>2</xdr:row>
      <xdr:rowOff>0</xdr:rowOff>
    </xdr:to>
    <xdr:sp macro="" textlink="">
      <xdr:nvSpPr>
        <xdr:cNvPr id="3" name="2 Rectángulo">
          <a:hlinkClick xmlns:r="http://schemas.openxmlformats.org/officeDocument/2006/relationships" r:id="rId2"/>
          <a:extLst>
            <a:ext uri="{FF2B5EF4-FFF2-40B4-BE49-F238E27FC236}">
              <a16:creationId xmlns:a16="http://schemas.microsoft.com/office/drawing/2014/main" id="{00000000-0008-0000-0300-000003000000}"/>
            </a:ext>
          </a:extLst>
        </xdr:cNvPr>
        <xdr:cNvSpPr/>
      </xdr:nvSpPr>
      <xdr:spPr>
        <a:xfrm>
          <a:off x="0" y="0"/>
          <a:ext cx="4651375" cy="1111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6</xdr:col>
      <xdr:colOff>936625</xdr:colOff>
      <xdr:row>0</xdr:row>
      <xdr:rowOff>206375</xdr:rowOff>
    </xdr:from>
    <xdr:ext cx="2675730" cy="1857375"/>
    <xdr:pic>
      <xdr:nvPicPr>
        <xdr:cNvPr id="2" name="Picture 2">
          <a:extLst>
            <a:ext uri="{FF2B5EF4-FFF2-40B4-BE49-F238E27FC236}">
              <a16:creationId xmlns:a16="http://schemas.microsoft.com/office/drawing/2014/main" id="{00000000-0008-0000-0400-000002000000}"/>
            </a:ext>
          </a:extLst>
        </xdr:cNvPr>
        <xdr:cNvPicPr>
          <a:picLocks noChangeAspect="1"/>
        </xdr:cNvPicPr>
      </xdr:nvPicPr>
      <xdr:blipFill rotWithShape="1">
        <a:blip xmlns:r="http://schemas.openxmlformats.org/officeDocument/2006/relationships" r:embed="rId1">
          <a:lum/>
          <a:alphaModFix/>
        </a:blip>
        <a:srcRect t="7858" b="18920"/>
        <a:stretch/>
      </xdr:blipFill>
      <xdr:spPr>
        <a:xfrm>
          <a:off x="12423775" y="206375"/>
          <a:ext cx="2675730" cy="1857375"/>
        </a:xfrm>
        <a:prstGeom prst="rect">
          <a:avLst/>
        </a:prstGeom>
        <a:noFill/>
        <a:ln cap="flat">
          <a:noFill/>
        </a:ln>
      </xdr:spPr>
    </xdr:pic>
    <xdr:clientData/>
  </xdr:oneCellAnchor>
  <xdr:twoCellAnchor>
    <xdr:from>
      <xdr:col>0</xdr:col>
      <xdr:colOff>0</xdr:colOff>
      <xdr:row>0</xdr:row>
      <xdr:rowOff>0</xdr:rowOff>
    </xdr:from>
    <xdr:to>
      <xdr:col>2</xdr:col>
      <xdr:colOff>0</xdr:colOff>
      <xdr:row>2</xdr:row>
      <xdr:rowOff>0</xdr:rowOff>
    </xdr:to>
    <xdr:sp macro="" textlink="">
      <xdr:nvSpPr>
        <xdr:cNvPr id="3" name="2 Rectángulo">
          <a:hlinkClick xmlns:r="http://schemas.openxmlformats.org/officeDocument/2006/relationships" r:id="rId2"/>
          <a:extLst>
            <a:ext uri="{FF2B5EF4-FFF2-40B4-BE49-F238E27FC236}">
              <a16:creationId xmlns:a16="http://schemas.microsoft.com/office/drawing/2014/main" id="{00000000-0008-0000-0400-000003000000}"/>
            </a:ext>
          </a:extLst>
        </xdr:cNvPr>
        <xdr:cNvSpPr/>
      </xdr:nvSpPr>
      <xdr:spPr>
        <a:xfrm>
          <a:off x="0" y="0"/>
          <a:ext cx="4651375" cy="1111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6</xdr:col>
      <xdr:colOff>936625</xdr:colOff>
      <xdr:row>0</xdr:row>
      <xdr:rowOff>206375</xdr:rowOff>
    </xdr:from>
    <xdr:ext cx="2675730" cy="1857375"/>
    <xdr:pic>
      <xdr:nvPicPr>
        <xdr:cNvPr id="2" name="Picture 2">
          <a:extLst>
            <a:ext uri="{FF2B5EF4-FFF2-40B4-BE49-F238E27FC236}">
              <a16:creationId xmlns:a16="http://schemas.microsoft.com/office/drawing/2014/main" id="{00000000-0008-0000-0500-000002000000}"/>
            </a:ext>
          </a:extLst>
        </xdr:cNvPr>
        <xdr:cNvPicPr>
          <a:picLocks noChangeAspect="1"/>
        </xdr:cNvPicPr>
      </xdr:nvPicPr>
      <xdr:blipFill rotWithShape="1">
        <a:blip xmlns:r="http://schemas.openxmlformats.org/officeDocument/2006/relationships" r:embed="rId1">
          <a:lum/>
          <a:alphaModFix/>
        </a:blip>
        <a:srcRect t="7858" b="18920"/>
        <a:stretch/>
      </xdr:blipFill>
      <xdr:spPr>
        <a:xfrm>
          <a:off x="12423775" y="206375"/>
          <a:ext cx="2675730" cy="1857375"/>
        </a:xfrm>
        <a:prstGeom prst="rect">
          <a:avLst/>
        </a:prstGeom>
        <a:noFill/>
        <a:ln cap="flat">
          <a:noFill/>
        </a:ln>
      </xdr:spPr>
    </xdr:pic>
    <xdr:clientData/>
  </xdr:oneCellAnchor>
  <xdr:twoCellAnchor>
    <xdr:from>
      <xdr:col>0</xdr:col>
      <xdr:colOff>0</xdr:colOff>
      <xdr:row>0</xdr:row>
      <xdr:rowOff>0</xdr:rowOff>
    </xdr:from>
    <xdr:to>
      <xdr:col>2</xdr:col>
      <xdr:colOff>0</xdr:colOff>
      <xdr:row>2</xdr:row>
      <xdr:rowOff>0</xdr:rowOff>
    </xdr:to>
    <xdr:sp macro="" textlink="">
      <xdr:nvSpPr>
        <xdr:cNvPr id="3" name="2 Rectángulo">
          <a:hlinkClick xmlns:r="http://schemas.openxmlformats.org/officeDocument/2006/relationships" r:id="rId2"/>
          <a:extLst>
            <a:ext uri="{FF2B5EF4-FFF2-40B4-BE49-F238E27FC236}">
              <a16:creationId xmlns:a16="http://schemas.microsoft.com/office/drawing/2014/main" id="{00000000-0008-0000-0400-000003000000}"/>
            </a:ext>
          </a:extLst>
        </xdr:cNvPr>
        <xdr:cNvSpPr/>
      </xdr:nvSpPr>
      <xdr:spPr>
        <a:xfrm>
          <a:off x="0" y="0"/>
          <a:ext cx="4651375" cy="1111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6</xdr:col>
      <xdr:colOff>936625</xdr:colOff>
      <xdr:row>0</xdr:row>
      <xdr:rowOff>206375</xdr:rowOff>
    </xdr:from>
    <xdr:ext cx="2675730" cy="1857375"/>
    <xdr:pic>
      <xdr:nvPicPr>
        <xdr:cNvPr id="2" name="Picture 2">
          <a:extLst>
            <a:ext uri="{FF2B5EF4-FFF2-40B4-BE49-F238E27FC236}">
              <a16:creationId xmlns:a16="http://schemas.microsoft.com/office/drawing/2014/main" id="{00000000-0008-0000-0600-000002000000}"/>
            </a:ext>
          </a:extLst>
        </xdr:cNvPr>
        <xdr:cNvPicPr>
          <a:picLocks noChangeAspect="1"/>
        </xdr:cNvPicPr>
      </xdr:nvPicPr>
      <xdr:blipFill rotWithShape="1">
        <a:blip xmlns:r="http://schemas.openxmlformats.org/officeDocument/2006/relationships" r:embed="rId1">
          <a:lum/>
          <a:alphaModFix/>
        </a:blip>
        <a:srcRect t="7858" b="18920"/>
        <a:stretch/>
      </xdr:blipFill>
      <xdr:spPr>
        <a:xfrm>
          <a:off x="12423775" y="206375"/>
          <a:ext cx="2675730" cy="1857375"/>
        </a:xfrm>
        <a:prstGeom prst="rect">
          <a:avLst/>
        </a:prstGeom>
        <a:noFill/>
        <a:ln cap="flat">
          <a:noFill/>
        </a:ln>
      </xdr:spPr>
    </xdr:pic>
    <xdr:clientData/>
  </xdr:oneCellAnchor>
  <xdr:twoCellAnchor>
    <xdr:from>
      <xdr:col>0</xdr:col>
      <xdr:colOff>0</xdr:colOff>
      <xdr:row>0</xdr:row>
      <xdr:rowOff>0</xdr:rowOff>
    </xdr:from>
    <xdr:to>
      <xdr:col>2</xdr:col>
      <xdr:colOff>0</xdr:colOff>
      <xdr:row>2</xdr:row>
      <xdr:rowOff>0</xdr:rowOff>
    </xdr:to>
    <xdr:sp macro="" textlink="">
      <xdr:nvSpPr>
        <xdr:cNvPr id="3" name="2 Rectángulo">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0" y="0"/>
          <a:ext cx="4651375" cy="1111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936720</xdr:colOff>
      <xdr:row>0</xdr:row>
      <xdr:rowOff>206280</xdr:rowOff>
    </xdr:from>
    <xdr:to>
      <xdr:col>7</xdr:col>
      <xdr:colOff>699840</xdr:colOff>
      <xdr:row>3</xdr:row>
      <xdr:rowOff>405720</xdr:rowOff>
    </xdr:to>
    <xdr:pic>
      <xdr:nvPicPr>
        <xdr:cNvPr id="2" name="Picture 2">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a:srcRect t="7853" b="18918"/>
        <a:stretch/>
      </xdr:blipFill>
      <xdr:spPr>
        <a:xfrm>
          <a:off x="12423870" y="206280"/>
          <a:ext cx="2630145" cy="1856790"/>
        </a:xfrm>
        <a:prstGeom prst="rect">
          <a:avLst/>
        </a:prstGeom>
        <a:ln w="0">
          <a:noFill/>
        </a:ln>
      </xdr:spPr>
    </xdr:pic>
    <xdr:clientData/>
  </xdr:twoCellAnchor>
  <xdr:twoCellAnchor>
    <xdr:from>
      <xdr:col>0</xdr:col>
      <xdr:colOff>0</xdr:colOff>
      <xdr:row>0</xdr:row>
      <xdr:rowOff>0</xdr:rowOff>
    </xdr:from>
    <xdr:to>
      <xdr:col>2</xdr:col>
      <xdr:colOff>0</xdr:colOff>
      <xdr:row>2</xdr:row>
      <xdr:rowOff>0</xdr:rowOff>
    </xdr:to>
    <xdr:sp macro="" textlink="">
      <xdr:nvSpPr>
        <xdr:cNvPr id="3" name="2 Rectángulo">
          <a:hlinkClick xmlns:r="http://schemas.openxmlformats.org/officeDocument/2006/relationships" r:id="rId2"/>
          <a:extLst>
            <a:ext uri="{FF2B5EF4-FFF2-40B4-BE49-F238E27FC236}">
              <a16:creationId xmlns:a16="http://schemas.microsoft.com/office/drawing/2014/main" id="{00000000-0008-0000-0700-000003000000}"/>
            </a:ext>
          </a:extLst>
        </xdr:cNvPr>
        <xdr:cNvSpPr/>
      </xdr:nvSpPr>
      <xdr:spPr>
        <a:xfrm>
          <a:off x="0" y="0"/>
          <a:ext cx="4651375" cy="1111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6</xdr:col>
      <xdr:colOff>936625</xdr:colOff>
      <xdr:row>0</xdr:row>
      <xdr:rowOff>206375</xdr:rowOff>
    </xdr:from>
    <xdr:ext cx="2675730" cy="1857375"/>
    <xdr:pic>
      <xdr:nvPicPr>
        <xdr:cNvPr id="2" name="Picture 2">
          <a:extLst>
            <a:ext uri="{FF2B5EF4-FFF2-40B4-BE49-F238E27FC236}">
              <a16:creationId xmlns:a16="http://schemas.microsoft.com/office/drawing/2014/main" id="{00000000-0008-0000-0800-000002000000}"/>
            </a:ext>
          </a:extLst>
        </xdr:cNvPr>
        <xdr:cNvPicPr>
          <a:picLocks noChangeAspect="1"/>
        </xdr:cNvPicPr>
      </xdr:nvPicPr>
      <xdr:blipFill rotWithShape="1">
        <a:blip xmlns:r="http://schemas.openxmlformats.org/officeDocument/2006/relationships" r:embed="rId1">
          <a:lum/>
          <a:alphaModFix/>
        </a:blip>
        <a:srcRect t="7858" b="18920"/>
        <a:stretch/>
      </xdr:blipFill>
      <xdr:spPr>
        <a:xfrm>
          <a:off x="12423775" y="206375"/>
          <a:ext cx="2675730" cy="1857375"/>
        </a:xfrm>
        <a:prstGeom prst="rect">
          <a:avLst/>
        </a:prstGeom>
        <a:noFill/>
        <a:ln cap="flat">
          <a:noFill/>
        </a:ln>
      </xdr:spPr>
    </xdr:pic>
    <xdr:clientData/>
  </xdr:oneCellAnchor>
  <xdr:twoCellAnchor>
    <xdr:from>
      <xdr:col>0</xdr:col>
      <xdr:colOff>0</xdr:colOff>
      <xdr:row>0</xdr:row>
      <xdr:rowOff>0</xdr:rowOff>
    </xdr:from>
    <xdr:to>
      <xdr:col>2</xdr:col>
      <xdr:colOff>0</xdr:colOff>
      <xdr:row>2</xdr:row>
      <xdr:rowOff>0</xdr:rowOff>
    </xdr:to>
    <xdr:sp macro="" textlink="">
      <xdr:nvSpPr>
        <xdr:cNvPr id="3" name="2 Rectángulo">
          <a:hlinkClick xmlns:r="http://schemas.openxmlformats.org/officeDocument/2006/relationships" r:id="rId2"/>
          <a:extLst>
            <a:ext uri="{FF2B5EF4-FFF2-40B4-BE49-F238E27FC236}">
              <a16:creationId xmlns:a16="http://schemas.microsoft.com/office/drawing/2014/main" id="{00000000-0008-0000-0800-000003000000}"/>
            </a:ext>
          </a:extLst>
        </xdr:cNvPr>
        <xdr:cNvSpPr/>
      </xdr:nvSpPr>
      <xdr:spPr>
        <a:xfrm>
          <a:off x="0" y="0"/>
          <a:ext cx="4651375" cy="1111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9:AMJ23"/>
  <sheetViews>
    <sheetView showGridLines="0" tabSelected="1" zoomScale="60" zoomScaleNormal="60" workbookViewId="0"/>
  </sheetViews>
  <sheetFormatPr baseColWidth="10" defaultRowHeight="15" x14ac:dyDescent="0.25"/>
  <cols>
    <col min="1" max="1024" width="10.75" style="1" customWidth="1"/>
    <col min="1025" max="1025" width="11" customWidth="1"/>
  </cols>
  <sheetData>
    <row r="9" spans="1:7" ht="15" customHeight="1" x14ac:dyDescent="0.25"/>
    <row r="10" spans="1:7" ht="15" customHeight="1" x14ac:dyDescent="0.25"/>
    <row r="11" spans="1:7" ht="15" customHeight="1" x14ac:dyDescent="0.25">
      <c r="A11" s="2"/>
      <c r="B11" s="2"/>
      <c r="C11" s="2"/>
      <c r="D11" s="2"/>
      <c r="E11" s="2"/>
      <c r="F11" s="2"/>
      <c r="G11" s="2"/>
    </row>
    <row r="12" spans="1:7" ht="15" customHeight="1" x14ac:dyDescent="0.25">
      <c r="A12" s="302" t="s">
        <v>0</v>
      </c>
      <c r="B12" s="302"/>
      <c r="C12" s="302"/>
      <c r="D12" s="302"/>
      <c r="E12" s="302"/>
      <c r="F12" s="302"/>
      <c r="G12" s="302"/>
    </row>
    <row r="13" spans="1:7" ht="15" customHeight="1" x14ac:dyDescent="0.25">
      <c r="A13" s="302"/>
      <c r="B13" s="302"/>
      <c r="C13" s="302"/>
      <c r="D13" s="302"/>
      <c r="E13" s="302"/>
      <c r="F13" s="302"/>
      <c r="G13" s="302"/>
    </row>
    <row r="21" spans="1:7" x14ac:dyDescent="0.25">
      <c r="A21" s="302" t="s">
        <v>1</v>
      </c>
      <c r="B21" s="302"/>
      <c r="C21" s="302"/>
      <c r="D21" s="302"/>
      <c r="E21" s="302"/>
      <c r="F21" s="302"/>
      <c r="G21" s="302"/>
    </row>
    <row r="22" spans="1:7" ht="15" customHeight="1" x14ac:dyDescent="0.25">
      <c r="A22" s="302"/>
      <c r="B22" s="302"/>
      <c r="C22" s="302"/>
      <c r="D22" s="302"/>
      <c r="E22" s="302"/>
      <c r="F22" s="302"/>
      <c r="G22" s="302"/>
    </row>
    <row r="23" spans="1:7" ht="15" customHeight="1" x14ac:dyDescent="0.25">
      <c r="A23" s="302"/>
      <c r="B23" s="302"/>
      <c r="C23" s="302"/>
      <c r="D23" s="302"/>
      <c r="E23" s="302"/>
      <c r="F23" s="302"/>
      <c r="G23" s="302"/>
    </row>
  </sheetData>
  <mergeCells count="2">
    <mergeCell ref="A12:G13"/>
    <mergeCell ref="A21:G23"/>
  </mergeCells>
  <printOptions horizontalCentered="1" verticalCentered="1"/>
  <pageMargins left="0.7" right="0.7" top="1.1436999999999999" bottom="1.1436999999999999" header="0.75" footer="0.75"/>
  <pageSetup paperSize="9" scale="75" fitToWidth="0"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AMJ35"/>
  <sheetViews>
    <sheetView showGridLines="0" zoomScale="60" zoomScaleNormal="60" zoomScaleSheetLayoutView="20" workbookViewId="0"/>
  </sheetViews>
  <sheetFormatPr baseColWidth="10" defaultRowHeight="15" x14ac:dyDescent="0.2"/>
  <cols>
    <col min="1" max="1" width="25.625" style="13" customWidth="1"/>
    <col min="2" max="2" width="35.375" style="13" customWidth="1"/>
    <col min="3" max="4" width="25.625" style="13" customWidth="1"/>
    <col min="5" max="6" width="19.25" style="13" customWidth="1"/>
    <col min="7" max="7" width="37.625" style="13" customWidth="1"/>
    <col min="8" max="8" width="14.875" style="13" customWidth="1"/>
    <col min="9" max="11" width="15.625" style="13" customWidth="1"/>
    <col min="12" max="12" width="28.875" style="13" bestFit="1" customWidth="1"/>
    <col min="13" max="13" width="22.125" style="13" customWidth="1"/>
    <col min="14" max="14" width="27.25" style="13" customWidth="1"/>
    <col min="15" max="16" width="31.75" style="13" customWidth="1"/>
    <col min="17" max="17" width="10.625" customWidth="1"/>
    <col min="18" max="18" width="23.875" style="13" customWidth="1"/>
    <col min="19" max="19" width="25" style="13" customWidth="1"/>
    <col min="20" max="29" width="11.875" style="13" customWidth="1"/>
    <col min="30" max="30" width="12.375" style="13" bestFit="1" customWidth="1"/>
    <col min="31" max="31" width="13.75" style="13" customWidth="1"/>
    <col min="32" max="33" width="11.875" style="13" customWidth="1"/>
    <col min="34" max="34" width="13.75" style="13" customWidth="1"/>
    <col min="35" max="37" width="11.875" style="13" customWidth="1"/>
    <col min="38" max="1024" width="10.625" style="13" customWidth="1"/>
    <col min="1025" max="1025" width="11" customWidth="1"/>
  </cols>
  <sheetData>
    <row r="1" spans="1:1024" ht="44.1" customHeight="1" x14ac:dyDescent="0.2">
      <c r="A1" s="12"/>
      <c r="B1" s="12"/>
      <c r="C1" s="12"/>
      <c r="D1" s="12"/>
      <c r="E1" s="12"/>
      <c r="F1" s="12"/>
      <c r="G1" s="12"/>
      <c r="H1" s="12"/>
      <c r="I1" s="12"/>
      <c r="J1" s="12"/>
      <c r="K1" s="12"/>
      <c r="L1" s="12"/>
      <c r="M1" s="12"/>
      <c r="N1" s="12"/>
      <c r="O1" s="12"/>
      <c r="P1" s="12"/>
    </row>
    <row r="2" spans="1:1024" ht="44.1" customHeight="1" x14ac:dyDescent="0.2">
      <c r="A2" s="12"/>
      <c r="B2" s="12"/>
      <c r="C2" s="12"/>
      <c r="D2" s="12"/>
      <c r="E2" s="12"/>
      <c r="F2" s="12"/>
      <c r="G2" s="12"/>
      <c r="H2" s="12"/>
      <c r="I2" s="12"/>
      <c r="J2" s="12"/>
      <c r="K2" s="12"/>
      <c r="L2" s="12"/>
      <c r="M2" s="12"/>
      <c r="N2" s="12"/>
      <c r="O2" s="12"/>
      <c r="P2" s="12"/>
    </row>
    <row r="3" spans="1:1024" ht="44.1" customHeight="1" x14ac:dyDescent="0.2">
      <c r="A3" s="12"/>
      <c r="B3" s="12"/>
      <c r="C3" s="12"/>
      <c r="D3" s="12"/>
      <c r="E3" s="12"/>
      <c r="F3" s="12"/>
      <c r="G3" s="12"/>
      <c r="H3" s="12"/>
      <c r="I3" s="12"/>
      <c r="J3" s="12"/>
      <c r="K3" s="12"/>
      <c r="L3" s="12"/>
      <c r="M3" s="12"/>
      <c r="N3" s="12"/>
      <c r="O3" s="12"/>
      <c r="P3" s="12"/>
    </row>
    <row r="4" spans="1:1024" ht="44.1" customHeight="1" thickBot="1" x14ac:dyDescent="0.25">
      <c r="A4" s="12"/>
      <c r="B4" s="12"/>
      <c r="C4" s="12"/>
      <c r="D4" s="12"/>
      <c r="E4" s="12"/>
      <c r="F4" s="12"/>
      <c r="G4" s="12"/>
      <c r="H4" s="12"/>
      <c r="I4" s="12"/>
      <c r="J4" s="12"/>
      <c r="K4" s="12"/>
      <c r="L4" s="12"/>
      <c r="M4" s="12"/>
      <c r="N4" s="12"/>
      <c r="O4" s="12"/>
      <c r="P4" s="12"/>
    </row>
    <row r="5" spans="1:1024" s="14" customFormat="1" ht="44.1" customHeight="1" thickBot="1" x14ac:dyDescent="0.25">
      <c r="A5" s="402" t="s">
        <v>36</v>
      </c>
      <c r="B5" s="403"/>
      <c r="C5" s="403"/>
      <c r="D5" s="403"/>
      <c r="E5" s="404"/>
      <c r="F5" s="403"/>
      <c r="G5" s="403"/>
      <c r="H5" s="404"/>
      <c r="I5" s="404"/>
      <c r="J5" s="404"/>
      <c r="K5" s="404"/>
      <c r="L5" s="404"/>
      <c r="M5" s="403"/>
      <c r="N5" s="403"/>
      <c r="O5" s="403"/>
      <c r="P5" s="405"/>
      <c r="Q5"/>
    </row>
    <row r="6" spans="1:1024" s="14" customFormat="1" ht="135" customHeight="1" thickBot="1" x14ac:dyDescent="0.25">
      <c r="A6" s="406" t="s">
        <v>37</v>
      </c>
      <c r="B6" s="406"/>
      <c r="C6" s="406"/>
      <c r="D6" s="406"/>
      <c r="E6" s="407"/>
      <c r="F6" s="406" t="s">
        <v>38</v>
      </c>
      <c r="G6" s="406"/>
      <c r="H6" s="407"/>
      <c r="I6" s="407"/>
      <c r="J6" s="407"/>
      <c r="K6" s="408" t="s">
        <v>39</v>
      </c>
      <c r="L6" s="409"/>
      <c r="M6" s="410"/>
      <c r="N6" s="410"/>
      <c r="O6" s="410"/>
      <c r="P6" s="411"/>
      <c r="Q6"/>
    </row>
    <row r="7" spans="1:1024" ht="27" thickBot="1" x14ac:dyDescent="0.25">
      <c r="A7" s="412" t="s">
        <v>40</v>
      </c>
      <c r="B7" s="413"/>
      <c r="C7" s="413"/>
      <c r="D7" s="413"/>
      <c r="E7" s="414"/>
      <c r="F7" s="413"/>
      <c r="G7" s="413"/>
      <c r="H7" s="414"/>
      <c r="I7" s="414"/>
      <c r="J7" s="414"/>
      <c r="K7" s="414"/>
      <c r="L7" s="414"/>
      <c r="M7" s="413"/>
      <c r="N7" s="413"/>
      <c r="O7" s="413"/>
      <c r="P7" s="415"/>
    </row>
    <row r="8" spans="1:1024" s="15" customFormat="1" ht="23.25" customHeight="1" x14ac:dyDescent="0.2">
      <c r="A8" s="398" t="s">
        <v>90</v>
      </c>
      <c r="B8" s="399"/>
      <c r="C8" s="399"/>
      <c r="D8" s="399"/>
      <c r="E8" s="400"/>
      <c r="F8" s="399"/>
      <c r="G8" s="399"/>
      <c r="H8" s="400"/>
      <c r="I8" s="400"/>
      <c r="J8" s="400"/>
      <c r="K8" s="400"/>
      <c r="L8" s="400"/>
      <c r="M8" s="399"/>
      <c r="N8" s="399"/>
      <c r="O8" s="399"/>
      <c r="P8" s="401"/>
      <c r="Q8"/>
    </row>
    <row r="9" spans="1:1024" s="15" customFormat="1" ht="20.100000000000001" customHeight="1" x14ac:dyDescent="0.2">
      <c r="A9" s="375" t="s">
        <v>41</v>
      </c>
      <c r="B9" s="376"/>
      <c r="C9" s="376"/>
      <c r="D9" s="376"/>
      <c r="E9" s="377"/>
      <c r="F9" s="376"/>
      <c r="G9" s="376"/>
      <c r="H9" s="377"/>
      <c r="I9" s="377"/>
      <c r="J9" s="377"/>
      <c r="K9" s="377"/>
      <c r="L9" s="377"/>
      <c r="M9" s="376"/>
      <c r="N9" s="376"/>
      <c r="O9" s="376"/>
      <c r="P9" s="378"/>
      <c r="Q9"/>
    </row>
    <row r="10" spans="1:1024" s="15" customFormat="1" ht="20.100000000000001" customHeight="1" thickBot="1" x14ac:dyDescent="0.25">
      <c r="A10" s="375"/>
      <c r="B10" s="376"/>
      <c r="C10" s="376"/>
      <c r="D10" s="376"/>
      <c r="E10" s="377"/>
      <c r="F10" s="376"/>
      <c r="G10" s="376"/>
      <c r="H10" s="377"/>
      <c r="I10" s="377"/>
      <c r="J10" s="377"/>
      <c r="K10" s="377"/>
      <c r="L10" s="377"/>
      <c r="M10" s="376"/>
      <c r="N10" s="376"/>
      <c r="O10" s="376"/>
      <c r="P10" s="378"/>
      <c r="Q10"/>
    </row>
    <row r="11" spans="1:1024" s="15" customFormat="1" ht="14.45" customHeight="1" x14ac:dyDescent="0.2">
      <c r="A11" s="375" t="s">
        <v>83</v>
      </c>
      <c r="B11" s="376"/>
      <c r="C11" s="376"/>
      <c r="D11" s="376"/>
      <c r="E11" s="377"/>
      <c r="F11" s="376"/>
      <c r="G11" s="376"/>
      <c r="H11" s="377"/>
      <c r="I11" s="377"/>
      <c r="J11" s="377"/>
      <c r="K11" s="377"/>
      <c r="L11" s="377"/>
      <c r="M11" s="376"/>
      <c r="N11" s="376"/>
      <c r="O11" s="376"/>
      <c r="P11" s="378"/>
      <c r="Q11"/>
      <c r="R11" s="383" t="s">
        <v>42</v>
      </c>
      <c r="S11" s="384"/>
      <c r="T11" s="385"/>
      <c r="U11" s="385"/>
      <c r="V11" s="385"/>
      <c r="W11" s="385"/>
      <c r="X11" s="385"/>
      <c r="Y11" s="385"/>
      <c r="Z11" s="385"/>
      <c r="AA11" s="385"/>
      <c r="AB11" s="385"/>
      <c r="AC11" s="385"/>
      <c r="AD11" s="385"/>
      <c r="AE11" s="385"/>
      <c r="AF11" s="385"/>
      <c r="AG11" s="385"/>
      <c r="AH11" s="385"/>
      <c r="AI11" s="385"/>
      <c r="AJ11" s="386"/>
      <c r="AK11" s="16"/>
    </row>
    <row r="12" spans="1:1024" s="15" customFormat="1" ht="15" customHeight="1" thickBot="1" x14ac:dyDescent="0.25">
      <c r="A12" s="379"/>
      <c r="B12" s="380"/>
      <c r="C12" s="380"/>
      <c r="D12" s="380"/>
      <c r="E12" s="381"/>
      <c r="F12" s="380"/>
      <c r="G12" s="380"/>
      <c r="H12" s="381"/>
      <c r="I12" s="381"/>
      <c r="J12" s="381"/>
      <c r="K12" s="381"/>
      <c r="L12" s="381"/>
      <c r="M12" s="380"/>
      <c r="N12" s="380"/>
      <c r="O12" s="380"/>
      <c r="P12" s="382"/>
      <c r="Q12"/>
      <c r="R12" s="387"/>
      <c r="S12" s="388"/>
      <c r="T12" s="389"/>
      <c r="U12" s="389"/>
      <c r="V12" s="389"/>
      <c r="W12" s="389"/>
      <c r="X12" s="389"/>
      <c r="Y12" s="389"/>
      <c r="Z12" s="389"/>
      <c r="AA12" s="389"/>
      <c r="AB12" s="389"/>
      <c r="AC12" s="389"/>
      <c r="AD12" s="389"/>
      <c r="AE12" s="389"/>
      <c r="AF12" s="389"/>
      <c r="AG12" s="389"/>
      <c r="AH12" s="389"/>
      <c r="AI12" s="389"/>
      <c r="AJ12" s="390"/>
      <c r="AK12" s="16"/>
    </row>
    <row r="13" spans="1:1024" ht="47.25" customHeight="1" thickBot="1" x14ac:dyDescent="0.25">
      <c r="A13" s="373" t="s">
        <v>43</v>
      </c>
      <c r="B13" s="373" t="s">
        <v>44</v>
      </c>
      <c r="C13" s="373"/>
      <c r="D13" s="373"/>
      <c r="E13" s="391"/>
      <c r="F13" s="373"/>
      <c r="G13" s="373" t="s">
        <v>45</v>
      </c>
      <c r="H13" s="391" t="s">
        <v>46</v>
      </c>
      <c r="I13" s="391"/>
      <c r="J13" s="391"/>
      <c r="K13" s="391"/>
      <c r="L13" s="392" t="s">
        <v>47</v>
      </c>
      <c r="M13" s="373" t="s">
        <v>48</v>
      </c>
      <c r="N13" s="373" t="s">
        <v>49</v>
      </c>
      <c r="O13" s="373" t="s">
        <v>50</v>
      </c>
      <c r="P13" s="374" t="s">
        <v>51</v>
      </c>
      <c r="Q13" s="17"/>
      <c r="R13" s="397" t="s">
        <v>44</v>
      </c>
      <c r="S13" s="397"/>
      <c r="T13" s="366" t="s">
        <v>52</v>
      </c>
      <c r="U13" s="366"/>
      <c r="V13" s="366"/>
      <c r="W13" s="366"/>
      <c r="X13" s="366" t="s">
        <v>53</v>
      </c>
      <c r="Y13" s="366"/>
      <c r="Z13" s="366"/>
      <c r="AA13" s="366"/>
      <c r="AB13" s="366" t="s">
        <v>54</v>
      </c>
      <c r="AC13" s="366"/>
      <c r="AD13" s="366"/>
      <c r="AE13" s="366"/>
      <c r="AF13" s="366" t="s">
        <v>55</v>
      </c>
      <c r="AG13" s="366"/>
      <c r="AH13" s="366"/>
      <c r="AI13" s="366"/>
      <c r="AJ13" s="394" t="s">
        <v>56</v>
      </c>
      <c r="AK13" s="12"/>
      <c r="AL13" s="12"/>
      <c r="AM13" s="12"/>
      <c r="AN13" s="12"/>
      <c r="AO13" s="12"/>
      <c r="AP13" s="12"/>
      <c r="AQ13" s="12"/>
      <c r="AR13" s="12"/>
      <c r="AS13" s="12"/>
      <c r="AT13" s="12"/>
      <c r="AU13" s="12"/>
      <c r="AMJ13"/>
    </row>
    <row r="14" spans="1:1024" s="15" customFormat="1" ht="63" customHeight="1" thickBot="1" x14ac:dyDescent="0.25">
      <c r="A14" s="374"/>
      <c r="B14" s="160" t="s">
        <v>57</v>
      </c>
      <c r="C14" s="160" t="s">
        <v>58</v>
      </c>
      <c r="D14" s="160" t="s">
        <v>59</v>
      </c>
      <c r="E14" s="159" t="s">
        <v>60</v>
      </c>
      <c r="F14" s="160" t="s">
        <v>61</v>
      </c>
      <c r="G14" s="466"/>
      <c r="H14" s="159" t="s">
        <v>62</v>
      </c>
      <c r="I14" s="159" t="s">
        <v>63</v>
      </c>
      <c r="J14" s="159" t="s">
        <v>64</v>
      </c>
      <c r="K14" s="159" t="s">
        <v>65</v>
      </c>
      <c r="L14" s="391"/>
      <c r="M14" s="466"/>
      <c r="N14" s="466"/>
      <c r="O14" s="466"/>
      <c r="P14" s="373"/>
      <c r="Q14" s="17"/>
      <c r="R14" s="160" t="s">
        <v>57</v>
      </c>
      <c r="S14" s="160" t="s">
        <v>58</v>
      </c>
      <c r="T14" s="20" t="s">
        <v>66</v>
      </c>
      <c r="U14" s="20" t="s">
        <v>67</v>
      </c>
      <c r="V14" s="20" t="s">
        <v>68</v>
      </c>
      <c r="W14" s="159" t="s">
        <v>69</v>
      </c>
      <c r="X14" s="20" t="s">
        <v>70</v>
      </c>
      <c r="Y14" s="20" t="s">
        <v>71</v>
      </c>
      <c r="Z14" s="20" t="s">
        <v>72</v>
      </c>
      <c r="AA14" s="159" t="s">
        <v>73</v>
      </c>
      <c r="AB14" s="20" t="s">
        <v>74</v>
      </c>
      <c r="AC14" s="20" t="s">
        <v>75</v>
      </c>
      <c r="AD14" s="20" t="s">
        <v>76</v>
      </c>
      <c r="AE14" s="159" t="s">
        <v>77</v>
      </c>
      <c r="AF14" s="20" t="s">
        <v>78</v>
      </c>
      <c r="AG14" s="20" t="s">
        <v>79</v>
      </c>
      <c r="AH14" s="20" t="s">
        <v>80</v>
      </c>
      <c r="AI14" s="159" t="s">
        <v>81</v>
      </c>
      <c r="AJ14" s="394"/>
      <c r="AK14" s="21"/>
      <c r="AL14" s="21"/>
      <c r="AM14" s="21"/>
      <c r="AN14" s="21"/>
      <c r="AO14" s="21"/>
      <c r="AP14" s="21"/>
      <c r="AQ14" s="21"/>
      <c r="AR14" s="21"/>
      <c r="AS14" s="21"/>
      <c r="AT14" s="21"/>
      <c r="AU14" s="21"/>
    </row>
    <row r="15" spans="1:1024" s="15" customFormat="1" ht="200.1" customHeight="1" thickBot="1" x14ac:dyDescent="0.3">
      <c r="A15" s="545" t="s">
        <v>817</v>
      </c>
      <c r="B15" s="208" t="s">
        <v>818</v>
      </c>
      <c r="C15" s="208" t="s">
        <v>819</v>
      </c>
      <c r="D15" s="208" t="s">
        <v>128</v>
      </c>
      <c r="E15" s="243">
        <f>+AJ15</f>
        <v>12</v>
      </c>
      <c r="F15" s="40" t="s">
        <v>130</v>
      </c>
      <c r="G15" s="215" t="s">
        <v>891</v>
      </c>
      <c r="H15" s="244">
        <f>+W15</f>
        <v>3</v>
      </c>
      <c r="I15" s="244">
        <f>+AA15</f>
        <v>3</v>
      </c>
      <c r="J15" s="244">
        <f>+AE15</f>
        <v>3</v>
      </c>
      <c r="K15" s="244">
        <f>+AI15</f>
        <v>3</v>
      </c>
      <c r="L15" s="245">
        <v>4206380.1500000004</v>
      </c>
      <c r="M15" s="219" t="s">
        <v>783</v>
      </c>
      <c r="N15" s="220" t="s">
        <v>820</v>
      </c>
      <c r="O15" s="215" t="s">
        <v>377</v>
      </c>
      <c r="P15" s="221"/>
      <c r="Q15" s="37"/>
      <c r="R15" s="208" t="s">
        <v>818</v>
      </c>
      <c r="S15" s="208" t="s">
        <v>819</v>
      </c>
      <c r="T15" s="246">
        <v>1</v>
      </c>
      <c r="U15" s="246">
        <v>1</v>
      </c>
      <c r="V15" s="246">
        <v>1</v>
      </c>
      <c r="W15" s="247">
        <f>+IF($D15="Porcentaje",IF(AND(T15&lt;&gt;"",U15="",V15=""),T15,IF(AND(T15&lt;&gt;"",U15&lt;&gt;"",V15=""),U15,IF(AND(T15&lt;&gt;"",U15&lt;&gt;"",V15&lt;&gt;""),V15,0))),SUM(T15:V15))</f>
        <v>3</v>
      </c>
      <c r="X15" s="246">
        <v>1</v>
      </c>
      <c r="Y15" s="246">
        <v>1</v>
      </c>
      <c r="Z15" s="246">
        <v>1</v>
      </c>
      <c r="AA15" s="247">
        <f>+IF($D15="Porcentaje",IF(AND(X15&lt;&gt;"",Y15="",Z15=""),X15,IF(AND(X15&lt;&gt;"",Y15&lt;&gt;"",Z15=""),Y15,IF(AND(X15&lt;&gt;"",Y15&lt;&gt;"",Z15&lt;&gt;""),Z15,0))),SUM(X15:Z15))</f>
        <v>3</v>
      </c>
      <c r="AB15" s="246">
        <v>1</v>
      </c>
      <c r="AC15" s="246">
        <v>1</v>
      </c>
      <c r="AD15" s="246">
        <v>1</v>
      </c>
      <c r="AE15" s="247">
        <f>+IF($D15="Porcentaje",IF(AND(AB15&lt;&gt;"",AC15="",AD15=""),AB15,IF(AND(AB15&lt;&gt;"",AC15&lt;&gt;"",AD15=""),AC15,IF(AND(AB15&lt;&gt;"",AC15&lt;&gt;"",AD15&lt;&gt;""),AD15,0))),SUM(AB15:AD15))</f>
        <v>3</v>
      </c>
      <c r="AF15" s="246">
        <v>1</v>
      </c>
      <c r="AG15" s="246">
        <v>1</v>
      </c>
      <c r="AH15" s="246">
        <v>1</v>
      </c>
      <c r="AI15" s="247">
        <f>+IF($D15="Porcentaje",IF(AND(AF15&lt;&gt;"",AG15="",AH15=""),AF15,IF(AND(AF15&lt;&gt;"",AG15&lt;&gt;"",AH15=""),AG15,IF(AND(AF15&lt;&gt;"",AG15&lt;&gt;"",AH15&lt;&gt;""),AH15,0))),SUM(AF15:AH15))</f>
        <v>3</v>
      </c>
      <c r="AJ15" s="247">
        <f>+IFERROR(IF(D15="Porcentaje",IF(AND(COUNT(T15:V15)&gt;=0,COUNT(X15:Z15)=0,COUNT(AB15:AD15)=0,COUNT(AF15:AH15)=0),W15,IF(AND(COUNT(T15:V15)&gt;=1,COUNT(X15:Z15)&gt;=1,COUNT(AB15:AD15)=0,COUNT(AF15:AH15)=0),AA15,IF(AND(COUNT(T15:V15)&gt;=1,COUNT(X15:Z15)&gt;=1,COUNT(AB15:AD15)&gt;=1,COUNT(AF15:AH15)=0),AE15,IF(AND(COUNT(T15:V15)&gt;=1,COUNT(X15:Z15)&gt;=1,COUNT(AB15:AD15)&gt;=1,COUNT(AF15:AH15)&gt;=1),AI15,"-")))),SUM(W15,AA15,AE15,AI15)),"-")</f>
        <v>12</v>
      </c>
      <c r="AK15" s="21"/>
      <c r="AL15" s="21"/>
      <c r="AM15" s="21"/>
      <c r="AN15" s="21"/>
      <c r="AO15" s="21"/>
      <c r="AP15" s="21"/>
      <c r="AQ15" s="21"/>
      <c r="AR15" s="21"/>
      <c r="AS15" s="21"/>
      <c r="AT15" s="21"/>
      <c r="AU15" s="21"/>
    </row>
    <row r="16" spans="1:1024" s="15" customFormat="1" ht="200.1" customHeight="1" thickBot="1" x14ac:dyDescent="0.3">
      <c r="A16" s="546"/>
      <c r="B16" s="208" t="s">
        <v>821</v>
      </c>
      <c r="C16" s="208" t="s">
        <v>822</v>
      </c>
      <c r="D16" s="208" t="s">
        <v>128</v>
      </c>
      <c r="E16" s="243">
        <f t="shared" ref="E16:E29" si="0">+AJ16</f>
        <v>4</v>
      </c>
      <c r="F16" s="40" t="s">
        <v>130</v>
      </c>
      <c r="G16" s="215" t="s">
        <v>823</v>
      </c>
      <c r="H16" s="244">
        <f t="shared" ref="H16:H29" si="1">+W16</f>
        <v>1</v>
      </c>
      <c r="I16" s="244">
        <f t="shared" ref="I16:I29" si="2">+AA16</f>
        <v>1</v>
      </c>
      <c r="J16" s="244">
        <f t="shared" ref="J16:J29" si="3">+AE16</f>
        <v>1</v>
      </c>
      <c r="K16" s="244">
        <f t="shared" ref="K16:K29" si="4">+AI16</f>
        <v>1</v>
      </c>
      <c r="L16" s="245">
        <v>16825520.59</v>
      </c>
      <c r="M16" s="219" t="s">
        <v>783</v>
      </c>
      <c r="N16" s="220" t="s">
        <v>820</v>
      </c>
      <c r="O16" s="215" t="s">
        <v>824</v>
      </c>
      <c r="P16" s="221"/>
      <c r="Q16" s="37"/>
      <c r="R16" s="208" t="s">
        <v>821</v>
      </c>
      <c r="S16" s="208" t="s">
        <v>822</v>
      </c>
      <c r="T16" s="246">
        <v>0</v>
      </c>
      <c r="U16" s="246">
        <v>0</v>
      </c>
      <c r="V16" s="246">
        <v>1</v>
      </c>
      <c r="W16" s="247">
        <f t="shared" ref="W16:W18" si="5">+IF($D16="Porcentaje",IF(AND(T16&lt;&gt;"",U16="",V16=""),T16,IF(AND(T16&lt;&gt;"",U16&lt;&gt;"",V16=""),U16,IF(AND(T16&lt;&gt;"",U16&lt;&gt;"",V16&lt;&gt;""),V16,0))),SUM(T16:V16))</f>
        <v>1</v>
      </c>
      <c r="X16" s="246">
        <v>0</v>
      </c>
      <c r="Y16" s="246">
        <v>0</v>
      </c>
      <c r="Z16" s="246">
        <v>1</v>
      </c>
      <c r="AA16" s="247">
        <f t="shared" ref="AA16:AA29" si="6">+IF($D16="Porcentaje",IF(AND(X16&lt;&gt;"",Y16="",Z16=""),X16,IF(AND(X16&lt;&gt;"",Y16&lt;&gt;"",Z16=""),Y16,IF(AND(X16&lt;&gt;"",Y16&lt;&gt;"",Z16&lt;&gt;""),Z16,0))),SUM(X16:Z16))</f>
        <v>1</v>
      </c>
      <c r="AB16" s="246">
        <v>0</v>
      </c>
      <c r="AC16" s="246">
        <v>0</v>
      </c>
      <c r="AD16" s="246">
        <v>1</v>
      </c>
      <c r="AE16" s="247">
        <f t="shared" ref="AE16:AE29" si="7">+IF($D16="Porcentaje",IF(AND(AB16&lt;&gt;"",AC16="",AD16=""),AB16,IF(AND(AB16&lt;&gt;"",AC16&lt;&gt;"",AD16=""),AC16,IF(AND(AB16&lt;&gt;"",AC16&lt;&gt;"",AD16&lt;&gt;""),AD16,0))),SUM(AB16:AD16))</f>
        <v>1</v>
      </c>
      <c r="AF16" s="246">
        <v>0</v>
      </c>
      <c r="AG16" s="246">
        <v>0</v>
      </c>
      <c r="AH16" s="246">
        <v>1</v>
      </c>
      <c r="AI16" s="247">
        <f t="shared" ref="AI16:AI29" si="8">+IF($D16="Porcentaje",IF(AND(AF16&lt;&gt;"",AG16="",AH16=""),AF16,IF(AND(AF16&lt;&gt;"",AG16&lt;&gt;"",AH16=""),AG16,IF(AND(AF16&lt;&gt;"",AG16&lt;&gt;"",AH16&lt;&gt;""),AH16,0))),SUM(AF16:AH16))</f>
        <v>1</v>
      </c>
      <c r="AJ16" s="247">
        <v>4</v>
      </c>
      <c r="AK16" s="21"/>
      <c r="AL16" s="21"/>
      <c r="AM16" s="21"/>
      <c r="AN16" s="21"/>
      <c r="AO16" s="21"/>
      <c r="AP16" s="21"/>
      <c r="AQ16" s="21"/>
      <c r="AR16" s="21"/>
      <c r="AS16" s="21"/>
      <c r="AT16" s="21"/>
      <c r="AU16" s="21"/>
    </row>
    <row r="17" spans="1:47" s="15" customFormat="1" ht="200.1" customHeight="1" thickBot="1" x14ac:dyDescent="0.3">
      <c r="A17" s="206" t="s">
        <v>825</v>
      </c>
      <c r="B17" s="208" t="s">
        <v>826</v>
      </c>
      <c r="C17" s="208" t="s">
        <v>892</v>
      </c>
      <c r="D17" s="208" t="s">
        <v>128</v>
      </c>
      <c r="E17" s="243">
        <f t="shared" si="0"/>
        <v>12</v>
      </c>
      <c r="F17" s="40" t="s">
        <v>130</v>
      </c>
      <c r="G17" s="215" t="s">
        <v>893</v>
      </c>
      <c r="H17" s="244">
        <f t="shared" si="1"/>
        <v>3</v>
      </c>
      <c r="I17" s="244">
        <f t="shared" si="2"/>
        <v>3</v>
      </c>
      <c r="J17" s="244">
        <f t="shared" si="3"/>
        <v>3</v>
      </c>
      <c r="K17" s="244">
        <f t="shared" si="4"/>
        <v>3</v>
      </c>
      <c r="L17" s="245">
        <v>3004557.25</v>
      </c>
      <c r="M17" s="219" t="s">
        <v>783</v>
      </c>
      <c r="N17" s="220" t="s">
        <v>820</v>
      </c>
      <c r="O17" s="215" t="s">
        <v>827</v>
      </c>
      <c r="P17" s="221"/>
      <c r="Q17" s="37"/>
      <c r="R17" s="208" t="s">
        <v>826</v>
      </c>
      <c r="S17" s="208" t="s">
        <v>892</v>
      </c>
      <c r="T17" s="246">
        <v>1</v>
      </c>
      <c r="U17" s="246">
        <v>1</v>
      </c>
      <c r="V17" s="246">
        <v>1</v>
      </c>
      <c r="W17" s="247">
        <f t="shared" si="5"/>
        <v>3</v>
      </c>
      <c r="X17" s="246">
        <v>1</v>
      </c>
      <c r="Y17" s="246">
        <v>1</v>
      </c>
      <c r="Z17" s="246">
        <v>1</v>
      </c>
      <c r="AA17" s="247">
        <f t="shared" si="6"/>
        <v>3</v>
      </c>
      <c r="AB17" s="246">
        <v>1</v>
      </c>
      <c r="AC17" s="246">
        <v>1</v>
      </c>
      <c r="AD17" s="246">
        <v>1</v>
      </c>
      <c r="AE17" s="247">
        <f t="shared" si="7"/>
        <v>3</v>
      </c>
      <c r="AF17" s="246">
        <v>1</v>
      </c>
      <c r="AG17" s="246">
        <v>1</v>
      </c>
      <c r="AH17" s="246">
        <v>1</v>
      </c>
      <c r="AI17" s="247">
        <f t="shared" si="8"/>
        <v>3</v>
      </c>
      <c r="AJ17" s="247">
        <f>+AI17+AE17+AA17+W17</f>
        <v>12</v>
      </c>
      <c r="AK17" s="21"/>
      <c r="AL17" s="21"/>
      <c r="AM17" s="21"/>
      <c r="AN17" s="21"/>
      <c r="AO17" s="21"/>
      <c r="AP17" s="21"/>
      <c r="AQ17" s="21"/>
      <c r="AR17" s="21"/>
      <c r="AS17" s="21"/>
      <c r="AT17" s="21"/>
      <c r="AU17" s="21"/>
    </row>
    <row r="18" spans="1:47" s="15" customFormat="1" ht="200.1" customHeight="1" thickBot="1" x14ac:dyDescent="0.3">
      <c r="A18" s="206" t="s">
        <v>828</v>
      </c>
      <c r="B18" s="208" t="s">
        <v>829</v>
      </c>
      <c r="C18" s="208" t="s">
        <v>830</v>
      </c>
      <c r="D18" s="208" t="s">
        <v>128</v>
      </c>
      <c r="E18" s="243">
        <f t="shared" si="0"/>
        <v>4</v>
      </c>
      <c r="F18" s="40" t="s">
        <v>130</v>
      </c>
      <c r="G18" s="215" t="s">
        <v>894</v>
      </c>
      <c r="H18" s="244">
        <f t="shared" si="1"/>
        <v>1</v>
      </c>
      <c r="I18" s="244">
        <f t="shared" si="2"/>
        <v>1</v>
      </c>
      <c r="J18" s="244">
        <f t="shared" si="3"/>
        <v>1</v>
      </c>
      <c r="K18" s="244">
        <f t="shared" si="4"/>
        <v>1</v>
      </c>
      <c r="L18" s="245">
        <v>6009114.5</v>
      </c>
      <c r="M18" s="219" t="s">
        <v>783</v>
      </c>
      <c r="N18" s="220" t="s">
        <v>820</v>
      </c>
      <c r="O18" s="215" t="s">
        <v>831</v>
      </c>
      <c r="P18" s="221"/>
      <c r="Q18" s="37"/>
      <c r="R18" s="208" t="s">
        <v>829</v>
      </c>
      <c r="S18" s="208" t="s">
        <v>830</v>
      </c>
      <c r="T18" s="246">
        <v>0</v>
      </c>
      <c r="U18" s="246">
        <v>0</v>
      </c>
      <c r="V18" s="246">
        <v>1</v>
      </c>
      <c r="W18" s="247">
        <f t="shared" si="5"/>
        <v>1</v>
      </c>
      <c r="X18" s="246">
        <v>0</v>
      </c>
      <c r="Y18" s="246">
        <v>0</v>
      </c>
      <c r="Z18" s="246">
        <v>1</v>
      </c>
      <c r="AA18" s="247">
        <f t="shared" si="6"/>
        <v>1</v>
      </c>
      <c r="AB18" s="246">
        <v>0</v>
      </c>
      <c r="AC18" s="246">
        <v>0</v>
      </c>
      <c r="AD18" s="246">
        <v>1</v>
      </c>
      <c r="AE18" s="247">
        <f t="shared" si="7"/>
        <v>1</v>
      </c>
      <c r="AF18" s="246">
        <v>0</v>
      </c>
      <c r="AG18" s="246">
        <v>0</v>
      </c>
      <c r="AH18" s="246">
        <v>1</v>
      </c>
      <c r="AI18" s="247">
        <f t="shared" si="8"/>
        <v>1</v>
      </c>
      <c r="AJ18" s="247">
        <v>4</v>
      </c>
      <c r="AK18" s="21"/>
      <c r="AL18" s="21"/>
      <c r="AM18" s="21"/>
      <c r="AN18" s="21"/>
      <c r="AO18" s="21"/>
      <c r="AP18" s="21"/>
      <c r="AQ18" s="21"/>
      <c r="AR18" s="21"/>
      <c r="AS18" s="21"/>
      <c r="AT18" s="21"/>
      <c r="AU18" s="21"/>
    </row>
    <row r="19" spans="1:47" ht="125.1" customHeight="1" thickBot="1" x14ac:dyDescent="0.3">
      <c r="A19" s="547" t="s">
        <v>350</v>
      </c>
      <c r="B19" s="248" t="s">
        <v>351</v>
      </c>
      <c r="C19" s="248" t="s">
        <v>352</v>
      </c>
      <c r="D19" s="208" t="s">
        <v>128</v>
      </c>
      <c r="E19" s="243">
        <f t="shared" si="0"/>
        <v>12</v>
      </c>
      <c r="F19" s="40" t="s">
        <v>130</v>
      </c>
      <c r="G19" s="249" t="s">
        <v>369</v>
      </c>
      <c r="H19" s="244">
        <f t="shared" si="1"/>
        <v>3</v>
      </c>
      <c r="I19" s="244">
        <f t="shared" si="2"/>
        <v>3</v>
      </c>
      <c r="J19" s="244">
        <f t="shared" si="3"/>
        <v>3</v>
      </c>
      <c r="K19" s="244">
        <f t="shared" si="4"/>
        <v>3</v>
      </c>
      <c r="L19" s="245">
        <v>5389162.7397999987</v>
      </c>
      <c r="M19" s="550" t="s">
        <v>623</v>
      </c>
      <c r="N19" s="220" t="s">
        <v>624</v>
      </c>
      <c r="O19" s="249" t="s">
        <v>378</v>
      </c>
      <c r="P19" s="221"/>
      <c r="Q19" s="37"/>
      <c r="R19" s="248" t="s">
        <v>351</v>
      </c>
      <c r="S19" s="248" t="s">
        <v>352</v>
      </c>
      <c r="T19" s="246">
        <v>1</v>
      </c>
      <c r="U19" s="246">
        <v>1</v>
      </c>
      <c r="V19" s="246">
        <v>1</v>
      </c>
      <c r="W19" s="247">
        <f t="shared" ref="W19:W26" si="9">+IF($D19="Porcentaje",IF(AND(T19&lt;&gt;"",U19="",V19=""),T19,IF(AND(T19&lt;&gt;"",U19&lt;&gt;"",V19=""),U19,IF(AND(T19&lt;&gt;"",U19&lt;&gt;"",V19&lt;&gt;""),V19,0))),SUM(T19:V19))</f>
        <v>3</v>
      </c>
      <c r="X19" s="246">
        <v>1</v>
      </c>
      <c r="Y19" s="246">
        <v>1</v>
      </c>
      <c r="Z19" s="246">
        <v>1</v>
      </c>
      <c r="AA19" s="247">
        <f t="shared" si="6"/>
        <v>3</v>
      </c>
      <c r="AB19" s="246">
        <v>1</v>
      </c>
      <c r="AC19" s="246">
        <v>1</v>
      </c>
      <c r="AD19" s="246">
        <v>1</v>
      </c>
      <c r="AE19" s="247">
        <f t="shared" si="7"/>
        <v>3</v>
      </c>
      <c r="AF19" s="246">
        <v>1</v>
      </c>
      <c r="AG19" s="246">
        <v>1</v>
      </c>
      <c r="AH19" s="246">
        <v>1</v>
      </c>
      <c r="AI19" s="247">
        <f t="shared" si="8"/>
        <v>3</v>
      </c>
      <c r="AJ19" s="247">
        <f t="shared" ref="AJ19:AJ29" si="10">+IFERROR(IF(D19="Porcentaje",IF(AND(COUNT(T19:V19)&gt;=0,COUNT(X19:Z19)=0,COUNT(AB19:AD19)=0,COUNT(AF19:AH19)=0),W19,IF(AND(COUNT(T19:V19)&gt;=1,COUNT(X19:Z19)&gt;=1,COUNT(AB19:AD19)=0,COUNT(AF19:AH19)=0),AA19,IF(AND(COUNT(T19:V19)&gt;=1,COUNT(X19:Z19)&gt;=1,COUNT(AB19:AD19)&gt;=1,COUNT(AF19:AH19)=0),AE19,IF(AND(COUNT(T19:V19)&gt;=1,COUNT(X19:Z19)&gt;=1,COUNT(AB19:AD19)&gt;=1,COUNT(AF19:AH19)&gt;=1),AI19,"-")))),SUM(W19,AA19,AE19,AI19)),"-")</f>
        <v>12</v>
      </c>
    </row>
    <row r="20" spans="1:47" ht="125.1" customHeight="1" thickBot="1" x14ac:dyDescent="0.3">
      <c r="A20" s="548"/>
      <c r="B20" s="248" t="s">
        <v>353</v>
      </c>
      <c r="C20" s="248" t="s">
        <v>354</v>
      </c>
      <c r="D20" s="208" t="s">
        <v>128</v>
      </c>
      <c r="E20" s="243">
        <f t="shared" si="0"/>
        <v>13</v>
      </c>
      <c r="F20" s="40" t="s">
        <v>130</v>
      </c>
      <c r="G20" s="249" t="s">
        <v>370</v>
      </c>
      <c r="H20" s="244">
        <f t="shared" si="1"/>
        <v>3</v>
      </c>
      <c r="I20" s="244">
        <f t="shared" si="2"/>
        <v>3</v>
      </c>
      <c r="J20" s="244">
        <f t="shared" si="3"/>
        <v>3</v>
      </c>
      <c r="K20" s="244">
        <f t="shared" si="4"/>
        <v>4</v>
      </c>
      <c r="L20" s="245">
        <v>14214186.739799999</v>
      </c>
      <c r="M20" s="551"/>
      <c r="N20" s="220" t="s">
        <v>584</v>
      </c>
      <c r="O20" s="249" t="s">
        <v>379</v>
      </c>
      <c r="P20" s="221"/>
      <c r="Q20" s="37"/>
      <c r="R20" s="248" t="s">
        <v>353</v>
      </c>
      <c r="S20" s="248" t="s">
        <v>354</v>
      </c>
      <c r="T20" s="246">
        <v>1</v>
      </c>
      <c r="U20" s="246">
        <v>1</v>
      </c>
      <c r="V20" s="246">
        <v>1</v>
      </c>
      <c r="W20" s="247">
        <f t="shared" si="9"/>
        <v>3</v>
      </c>
      <c r="X20" s="246">
        <v>1</v>
      </c>
      <c r="Y20" s="246">
        <v>1</v>
      </c>
      <c r="Z20" s="246">
        <v>1</v>
      </c>
      <c r="AA20" s="247">
        <f t="shared" si="6"/>
        <v>3</v>
      </c>
      <c r="AB20" s="246">
        <v>1</v>
      </c>
      <c r="AC20" s="246">
        <v>1</v>
      </c>
      <c r="AD20" s="246">
        <v>1</v>
      </c>
      <c r="AE20" s="247">
        <f t="shared" si="7"/>
        <v>3</v>
      </c>
      <c r="AF20" s="246">
        <v>1</v>
      </c>
      <c r="AG20" s="246">
        <v>1</v>
      </c>
      <c r="AH20" s="246">
        <v>2</v>
      </c>
      <c r="AI20" s="247">
        <f t="shared" si="8"/>
        <v>4</v>
      </c>
      <c r="AJ20" s="247">
        <f t="shared" si="10"/>
        <v>13</v>
      </c>
    </row>
    <row r="21" spans="1:47" ht="99.95" customHeight="1" thickBot="1" x14ac:dyDescent="0.3">
      <c r="A21" s="549"/>
      <c r="B21" s="248" t="s">
        <v>355</v>
      </c>
      <c r="C21" s="248" t="s">
        <v>356</v>
      </c>
      <c r="D21" s="208" t="s">
        <v>128</v>
      </c>
      <c r="E21" s="243">
        <f t="shared" si="0"/>
        <v>12</v>
      </c>
      <c r="F21" s="40" t="s">
        <v>130</v>
      </c>
      <c r="G21" s="249" t="s">
        <v>371</v>
      </c>
      <c r="H21" s="244">
        <f t="shared" si="1"/>
        <v>3</v>
      </c>
      <c r="I21" s="244">
        <f t="shared" si="2"/>
        <v>3</v>
      </c>
      <c r="J21" s="244">
        <f t="shared" si="3"/>
        <v>3</v>
      </c>
      <c r="K21" s="244">
        <f t="shared" si="4"/>
        <v>3</v>
      </c>
      <c r="L21" s="245">
        <v>6119282.3483999996</v>
      </c>
      <c r="M21" s="552"/>
      <c r="N21" s="220" t="s">
        <v>573</v>
      </c>
      <c r="O21" s="249" t="s">
        <v>380</v>
      </c>
      <c r="P21" s="221"/>
      <c r="Q21" s="37"/>
      <c r="R21" s="248" t="s">
        <v>355</v>
      </c>
      <c r="S21" s="248" t="s">
        <v>356</v>
      </c>
      <c r="T21" s="246">
        <v>1</v>
      </c>
      <c r="U21" s="246">
        <v>1</v>
      </c>
      <c r="V21" s="246">
        <v>1</v>
      </c>
      <c r="W21" s="247">
        <f t="shared" si="9"/>
        <v>3</v>
      </c>
      <c r="X21" s="246">
        <v>1</v>
      </c>
      <c r="Y21" s="246">
        <v>1</v>
      </c>
      <c r="Z21" s="246">
        <v>1</v>
      </c>
      <c r="AA21" s="247">
        <f t="shared" si="6"/>
        <v>3</v>
      </c>
      <c r="AB21" s="246">
        <v>1</v>
      </c>
      <c r="AC21" s="246">
        <v>1</v>
      </c>
      <c r="AD21" s="246">
        <v>1</v>
      </c>
      <c r="AE21" s="247">
        <f t="shared" si="7"/>
        <v>3</v>
      </c>
      <c r="AF21" s="246">
        <v>1</v>
      </c>
      <c r="AG21" s="246">
        <v>1</v>
      </c>
      <c r="AH21" s="246">
        <v>1</v>
      </c>
      <c r="AI21" s="247">
        <f t="shared" si="8"/>
        <v>3</v>
      </c>
      <c r="AJ21" s="247">
        <f t="shared" si="10"/>
        <v>12</v>
      </c>
    </row>
    <row r="22" spans="1:47" ht="150" customHeight="1" thickBot="1" x14ac:dyDescent="0.3">
      <c r="A22" s="543" t="s">
        <v>711</v>
      </c>
      <c r="B22" s="248" t="s">
        <v>357</v>
      </c>
      <c r="C22" s="248" t="s">
        <v>358</v>
      </c>
      <c r="D22" s="208" t="s">
        <v>128</v>
      </c>
      <c r="E22" s="243">
        <f t="shared" si="0"/>
        <v>12</v>
      </c>
      <c r="F22" s="40" t="s">
        <v>130</v>
      </c>
      <c r="G22" s="249" t="s">
        <v>372</v>
      </c>
      <c r="H22" s="244">
        <f t="shared" si="1"/>
        <v>3</v>
      </c>
      <c r="I22" s="244">
        <f t="shared" si="2"/>
        <v>3</v>
      </c>
      <c r="J22" s="244">
        <f t="shared" si="3"/>
        <v>3</v>
      </c>
      <c r="K22" s="244">
        <f t="shared" si="4"/>
        <v>3</v>
      </c>
      <c r="L22" s="245">
        <v>5774102.9354999987</v>
      </c>
      <c r="M22" s="219" t="s">
        <v>625</v>
      </c>
      <c r="N22" s="219" t="s">
        <v>381</v>
      </c>
      <c r="O22" s="249" t="s">
        <v>382</v>
      </c>
      <c r="P22" s="221"/>
      <c r="Q22" s="37"/>
      <c r="R22" s="248" t="s">
        <v>357</v>
      </c>
      <c r="S22" s="248" t="s">
        <v>358</v>
      </c>
      <c r="T22" s="246">
        <v>1</v>
      </c>
      <c r="U22" s="246">
        <v>1</v>
      </c>
      <c r="V22" s="246">
        <v>1</v>
      </c>
      <c r="W22" s="247">
        <f t="shared" si="9"/>
        <v>3</v>
      </c>
      <c r="X22" s="246">
        <v>1</v>
      </c>
      <c r="Y22" s="246">
        <v>1</v>
      </c>
      <c r="Z22" s="246">
        <v>1</v>
      </c>
      <c r="AA22" s="247">
        <f t="shared" si="6"/>
        <v>3</v>
      </c>
      <c r="AB22" s="246">
        <v>1</v>
      </c>
      <c r="AC22" s="246">
        <v>1</v>
      </c>
      <c r="AD22" s="246">
        <v>1</v>
      </c>
      <c r="AE22" s="247">
        <f t="shared" si="7"/>
        <v>3</v>
      </c>
      <c r="AF22" s="246">
        <v>1</v>
      </c>
      <c r="AG22" s="246">
        <v>1</v>
      </c>
      <c r="AH22" s="246">
        <v>1</v>
      </c>
      <c r="AI22" s="247">
        <f t="shared" si="8"/>
        <v>3</v>
      </c>
      <c r="AJ22" s="247">
        <f t="shared" si="10"/>
        <v>12</v>
      </c>
    </row>
    <row r="23" spans="1:47" ht="300" customHeight="1" thickBot="1" x14ac:dyDescent="0.3">
      <c r="A23" s="544"/>
      <c r="B23" s="250" t="s">
        <v>359</v>
      </c>
      <c r="C23" s="248" t="s">
        <v>360</v>
      </c>
      <c r="D23" s="208" t="s">
        <v>128</v>
      </c>
      <c r="E23" s="243">
        <f t="shared" si="0"/>
        <v>2</v>
      </c>
      <c r="F23" s="40" t="s">
        <v>130</v>
      </c>
      <c r="G23" s="249" t="s">
        <v>373</v>
      </c>
      <c r="H23" s="244">
        <f t="shared" si="1"/>
        <v>0</v>
      </c>
      <c r="I23" s="244">
        <f t="shared" si="2"/>
        <v>1</v>
      </c>
      <c r="J23" s="244">
        <f t="shared" si="3"/>
        <v>0</v>
      </c>
      <c r="K23" s="244">
        <f t="shared" si="4"/>
        <v>1</v>
      </c>
      <c r="L23" s="245">
        <v>6014102.9354999987</v>
      </c>
      <c r="M23" s="220" t="s">
        <v>626</v>
      </c>
      <c r="N23" s="220" t="s">
        <v>627</v>
      </c>
      <c r="O23" s="216" t="s">
        <v>383</v>
      </c>
      <c r="P23" s="221"/>
      <c r="Q23" s="37"/>
      <c r="R23" s="250" t="s">
        <v>359</v>
      </c>
      <c r="S23" s="248" t="s">
        <v>360</v>
      </c>
      <c r="T23" s="246">
        <v>0</v>
      </c>
      <c r="U23" s="246">
        <v>0</v>
      </c>
      <c r="V23" s="246">
        <v>0</v>
      </c>
      <c r="W23" s="247">
        <f t="shared" si="9"/>
        <v>0</v>
      </c>
      <c r="X23" s="246">
        <v>0</v>
      </c>
      <c r="Y23" s="246">
        <v>0</v>
      </c>
      <c r="Z23" s="246">
        <v>1</v>
      </c>
      <c r="AA23" s="247">
        <f t="shared" si="6"/>
        <v>1</v>
      </c>
      <c r="AB23" s="246">
        <v>0</v>
      </c>
      <c r="AC23" s="246">
        <v>0</v>
      </c>
      <c r="AD23" s="246">
        <v>0</v>
      </c>
      <c r="AE23" s="247">
        <f t="shared" si="7"/>
        <v>0</v>
      </c>
      <c r="AF23" s="246">
        <v>0</v>
      </c>
      <c r="AG23" s="246">
        <v>0</v>
      </c>
      <c r="AH23" s="246">
        <v>1</v>
      </c>
      <c r="AI23" s="247">
        <f t="shared" si="8"/>
        <v>1</v>
      </c>
      <c r="AJ23" s="247">
        <f t="shared" si="10"/>
        <v>2</v>
      </c>
    </row>
    <row r="24" spans="1:47" ht="249.95" customHeight="1" thickBot="1" x14ac:dyDescent="0.3">
      <c r="A24" s="553" t="s">
        <v>361</v>
      </c>
      <c r="B24" s="209" t="s">
        <v>362</v>
      </c>
      <c r="C24" s="210" t="s">
        <v>363</v>
      </c>
      <c r="D24" s="208" t="s">
        <v>128</v>
      </c>
      <c r="E24" s="243">
        <f t="shared" si="0"/>
        <v>12</v>
      </c>
      <c r="F24" s="40" t="s">
        <v>130</v>
      </c>
      <c r="G24" s="216" t="s">
        <v>374</v>
      </c>
      <c r="H24" s="244">
        <f t="shared" si="1"/>
        <v>3</v>
      </c>
      <c r="I24" s="244">
        <f t="shared" si="2"/>
        <v>3</v>
      </c>
      <c r="J24" s="244">
        <f t="shared" si="3"/>
        <v>3</v>
      </c>
      <c r="K24" s="244">
        <f t="shared" si="4"/>
        <v>3</v>
      </c>
      <c r="L24" s="245">
        <v>4619282.3483999996</v>
      </c>
      <c r="M24" s="550" t="s">
        <v>628</v>
      </c>
      <c r="N24" s="555" t="s">
        <v>623</v>
      </c>
      <c r="O24" s="216" t="s">
        <v>384</v>
      </c>
      <c r="P24" s="221"/>
      <c r="Q24" s="37"/>
      <c r="R24" s="209" t="s">
        <v>362</v>
      </c>
      <c r="S24" s="210" t="s">
        <v>363</v>
      </c>
      <c r="T24" s="246">
        <v>1</v>
      </c>
      <c r="U24" s="246">
        <v>1</v>
      </c>
      <c r="V24" s="246">
        <v>1</v>
      </c>
      <c r="W24" s="247">
        <f t="shared" si="9"/>
        <v>3</v>
      </c>
      <c r="X24" s="246">
        <v>1</v>
      </c>
      <c r="Y24" s="246">
        <v>1</v>
      </c>
      <c r="Z24" s="246">
        <v>1</v>
      </c>
      <c r="AA24" s="247">
        <f t="shared" si="6"/>
        <v>3</v>
      </c>
      <c r="AB24" s="246">
        <v>1</v>
      </c>
      <c r="AC24" s="246">
        <v>1</v>
      </c>
      <c r="AD24" s="246">
        <v>1</v>
      </c>
      <c r="AE24" s="247">
        <f t="shared" si="7"/>
        <v>3</v>
      </c>
      <c r="AF24" s="246">
        <v>1</v>
      </c>
      <c r="AG24" s="246">
        <v>1</v>
      </c>
      <c r="AH24" s="246">
        <v>1</v>
      </c>
      <c r="AI24" s="247">
        <f t="shared" si="8"/>
        <v>3</v>
      </c>
      <c r="AJ24" s="247">
        <f t="shared" si="10"/>
        <v>12</v>
      </c>
    </row>
    <row r="25" spans="1:47" ht="249.95" customHeight="1" thickBot="1" x14ac:dyDescent="0.3">
      <c r="A25" s="554"/>
      <c r="B25" s="211" t="s">
        <v>475</v>
      </c>
      <c r="C25" s="251" t="s">
        <v>363</v>
      </c>
      <c r="D25" s="208" t="s">
        <v>128</v>
      </c>
      <c r="E25" s="243">
        <f t="shared" si="0"/>
        <v>4</v>
      </c>
      <c r="F25" s="40" t="s">
        <v>130</v>
      </c>
      <c r="G25" s="216" t="s">
        <v>374</v>
      </c>
      <c r="H25" s="244">
        <f t="shared" si="1"/>
        <v>1</v>
      </c>
      <c r="I25" s="244">
        <f t="shared" si="2"/>
        <v>1</v>
      </c>
      <c r="J25" s="244">
        <f t="shared" si="3"/>
        <v>1</v>
      </c>
      <c r="K25" s="244">
        <f t="shared" si="4"/>
        <v>1</v>
      </c>
      <c r="L25" s="245">
        <v>3079521.5655999999</v>
      </c>
      <c r="M25" s="552"/>
      <c r="N25" s="556"/>
      <c r="O25" s="216" t="s">
        <v>384</v>
      </c>
      <c r="P25" s="221"/>
      <c r="Q25" s="37"/>
      <c r="R25" s="211" t="s">
        <v>475</v>
      </c>
      <c r="S25" s="251" t="s">
        <v>363</v>
      </c>
      <c r="T25" s="246">
        <v>1</v>
      </c>
      <c r="U25" s="246">
        <v>0</v>
      </c>
      <c r="V25" s="246">
        <v>0</v>
      </c>
      <c r="W25" s="247">
        <f t="shared" si="9"/>
        <v>1</v>
      </c>
      <c r="X25" s="246">
        <v>1</v>
      </c>
      <c r="Y25" s="246">
        <v>0</v>
      </c>
      <c r="Z25" s="246">
        <v>0</v>
      </c>
      <c r="AA25" s="247">
        <f t="shared" si="6"/>
        <v>1</v>
      </c>
      <c r="AB25" s="246">
        <v>1</v>
      </c>
      <c r="AC25" s="246">
        <v>0</v>
      </c>
      <c r="AD25" s="246">
        <v>0</v>
      </c>
      <c r="AE25" s="247">
        <f t="shared" si="7"/>
        <v>1</v>
      </c>
      <c r="AF25" s="246">
        <v>1</v>
      </c>
      <c r="AG25" s="246">
        <v>0</v>
      </c>
      <c r="AH25" s="246">
        <v>0</v>
      </c>
      <c r="AI25" s="247">
        <f t="shared" si="8"/>
        <v>1</v>
      </c>
      <c r="AJ25" s="247">
        <f t="shared" si="10"/>
        <v>4</v>
      </c>
    </row>
    <row r="26" spans="1:47" ht="200.1" customHeight="1" thickBot="1" x14ac:dyDescent="0.3">
      <c r="A26" s="252" t="s">
        <v>364</v>
      </c>
      <c r="B26" s="212" t="s">
        <v>365</v>
      </c>
      <c r="C26" s="251" t="s">
        <v>352</v>
      </c>
      <c r="D26" s="208" t="s">
        <v>128</v>
      </c>
      <c r="E26" s="243">
        <f t="shared" si="0"/>
        <v>12</v>
      </c>
      <c r="F26" s="41" t="s">
        <v>130</v>
      </c>
      <c r="G26" s="217" t="s">
        <v>375</v>
      </c>
      <c r="H26" s="244">
        <f t="shared" si="1"/>
        <v>3</v>
      </c>
      <c r="I26" s="244">
        <f t="shared" si="2"/>
        <v>3</v>
      </c>
      <c r="J26" s="244">
        <f t="shared" si="3"/>
        <v>3</v>
      </c>
      <c r="K26" s="244">
        <f t="shared" si="4"/>
        <v>3</v>
      </c>
      <c r="L26" s="245">
        <v>9715946.7739999983</v>
      </c>
      <c r="M26" s="220" t="s">
        <v>629</v>
      </c>
      <c r="N26" s="557" t="s">
        <v>599</v>
      </c>
      <c r="O26" s="252" t="s">
        <v>385</v>
      </c>
      <c r="P26" s="221"/>
      <c r="Q26" s="37"/>
      <c r="R26" s="212" t="s">
        <v>365</v>
      </c>
      <c r="S26" s="251" t="s">
        <v>352</v>
      </c>
      <c r="T26" s="246">
        <v>1</v>
      </c>
      <c r="U26" s="246">
        <v>1</v>
      </c>
      <c r="V26" s="246">
        <v>1</v>
      </c>
      <c r="W26" s="247">
        <f t="shared" si="9"/>
        <v>3</v>
      </c>
      <c r="X26" s="246">
        <v>1</v>
      </c>
      <c r="Y26" s="246">
        <v>1</v>
      </c>
      <c r="Z26" s="246">
        <v>1</v>
      </c>
      <c r="AA26" s="247">
        <f t="shared" si="6"/>
        <v>3</v>
      </c>
      <c r="AB26" s="246">
        <v>1</v>
      </c>
      <c r="AC26" s="246">
        <v>1</v>
      </c>
      <c r="AD26" s="246">
        <v>1</v>
      </c>
      <c r="AE26" s="247">
        <f t="shared" si="7"/>
        <v>3</v>
      </c>
      <c r="AF26" s="246">
        <v>1</v>
      </c>
      <c r="AG26" s="246">
        <v>1</v>
      </c>
      <c r="AH26" s="246">
        <v>1</v>
      </c>
      <c r="AI26" s="247">
        <f t="shared" si="8"/>
        <v>3</v>
      </c>
      <c r="AJ26" s="247">
        <f t="shared" si="10"/>
        <v>12</v>
      </c>
    </row>
    <row r="27" spans="1:47" ht="174.95" customHeight="1" thickBot="1" x14ac:dyDescent="0.3">
      <c r="A27" s="252" t="s">
        <v>366</v>
      </c>
      <c r="B27" s="253" t="s">
        <v>367</v>
      </c>
      <c r="C27" s="251" t="s">
        <v>368</v>
      </c>
      <c r="D27" s="208" t="s">
        <v>129</v>
      </c>
      <c r="E27" s="254">
        <f t="shared" si="0"/>
        <v>1</v>
      </c>
      <c r="F27" s="42" t="s">
        <v>130</v>
      </c>
      <c r="G27" s="218" t="s">
        <v>376</v>
      </c>
      <c r="H27" s="255">
        <f t="shared" si="1"/>
        <v>1</v>
      </c>
      <c r="I27" s="255">
        <f t="shared" si="2"/>
        <v>1</v>
      </c>
      <c r="J27" s="255">
        <f t="shared" si="3"/>
        <v>1</v>
      </c>
      <c r="K27" s="255">
        <f t="shared" si="4"/>
        <v>1</v>
      </c>
      <c r="L27" s="245">
        <v>7837265.453999999</v>
      </c>
      <c r="M27" s="220" t="s">
        <v>630</v>
      </c>
      <c r="N27" s="558"/>
      <c r="O27" s="252" t="s">
        <v>386</v>
      </c>
      <c r="P27" s="221"/>
      <c r="Q27" s="37"/>
      <c r="R27" s="253" t="s">
        <v>367</v>
      </c>
      <c r="S27" s="251" t="s">
        <v>368</v>
      </c>
      <c r="T27" s="256">
        <v>1</v>
      </c>
      <c r="U27" s="256">
        <v>1</v>
      </c>
      <c r="V27" s="256">
        <v>1</v>
      </c>
      <c r="W27" s="257">
        <f t="shared" ref="W27:W29" si="11">+IF($D27="Porcentaje",IF(AND(T27&lt;&gt;"",U27="",V27=""),T27,IF(AND(T27&lt;&gt;"",U27&lt;&gt;"",V27=""),U27,IF(AND(T27&lt;&gt;"",U27&lt;&gt;"",V27&lt;&gt;""),V27,0))),SUM(T27:V27))</f>
        <v>1</v>
      </c>
      <c r="X27" s="256">
        <v>1</v>
      </c>
      <c r="Y27" s="256">
        <v>1</v>
      </c>
      <c r="Z27" s="256">
        <v>1</v>
      </c>
      <c r="AA27" s="257">
        <f t="shared" si="6"/>
        <v>1</v>
      </c>
      <c r="AB27" s="256">
        <v>1</v>
      </c>
      <c r="AC27" s="256">
        <v>1</v>
      </c>
      <c r="AD27" s="256">
        <v>1</v>
      </c>
      <c r="AE27" s="257">
        <f t="shared" si="7"/>
        <v>1</v>
      </c>
      <c r="AF27" s="256">
        <v>1</v>
      </c>
      <c r="AG27" s="256">
        <v>1</v>
      </c>
      <c r="AH27" s="256">
        <v>1</v>
      </c>
      <c r="AI27" s="257">
        <f t="shared" si="8"/>
        <v>1</v>
      </c>
      <c r="AJ27" s="257">
        <f t="shared" si="10"/>
        <v>1</v>
      </c>
    </row>
    <row r="28" spans="1:47" s="13" customFormat="1" ht="150" customHeight="1" thickBot="1" x14ac:dyDescent="0.3">
      <c r="A28" s="559" t="s">
        <v>728</v>
      </c>
      <c r="B28" s="213" t="s">
        <v>729</v>
      </c>
      <c r="C28" s="214" t="s">
        <v>732</v>
      </c>
      <c r="D28" s="214" t="s">
        <v>129</v>
      </c>
      <c r="E28" s="254">
        <f t="shared" si="0"/>
        <v>1.0000000000000002</v>
      </c>
      <c r="F28" s="35" t="s">
        <v>130</v>
      </c>
      <c r="G28" s="36" t="s">
        <v>631</v>
      </c>
      <c r="H28" s="255">
        <f t="shared" si="1"/>
        <v>0.14230000000000001</v>
      </c>
      <c r="I28" s="255">
        <f t="shared" si="2"/>
        <v>0.5232</v>
      </c>
      <c r="J28" s="255">
        <f t="shared" si="3"/>
        <v>0.85410000000000008</v>
      </c>
      <c r="K28" s="255">
        <f t="shared" si="4"/>
        <v>1.0000000000000002</v>
      </c>
      <c r="L28" s="245">
        <v>14380923.522599999</v>
      </c>
      <c r="M28" s="214" t="s">
        <v>504</v>
      </c>
      <c r="N28" s="214" t="s">
        <v>585</v>
      </c>
      <c r="O28" s="36" t="s">
        <v>387</v>
      </c>
      <c r="P28" s="221"/>
      <c r="Q28" s="37"/>
      <c r="R28" s="213" t="s">
        <v>729</v>
      </c>
      <c r="S28" s="214" t="s">
        <v>732</v>
      </c>
      <c r="T28" s="256">
        <v>4.2999999999999997E-2</v>
      </c>
      <c r="U28" s="256">
        <v>9.4E-2</v>
      </c>
      <c r="V28" s="256">
        <v>0.14230000000000001</v>
      </c>
      <c r="W28" s="257">
        <f t="shared" si="11"/>
        <v>0.14230000000000001</v>
      </c>
      <c r="X28" s="256">
        <v>0.27639999999999998</v>
      </c>
      <c r="Y28" s="256">
        <v>0.39979999999999999</v>
      </c>
      <c r="Z28" s="256">
        <v>0.5232</v>
      </c>
      <c r="AA28" s="257">
        <f t="shared" si="6"/>
        <v>0.5232</v>
      </c>
      <c r="AB28" s="256">
        <v>0.65490000000000004</v>
      </c>
      <c r="AC28" s="256">
        <v>0.75570000000000004</v>
      </c>
      <c r="AD28" s="256">
        <v>0.85410000000000008</v>
      </c>
      <c r="AE28" s="257">
        <f t="shared" si="7"/>
        <v>0.85410000000000008</v>
      </c>
      <c r="AF28" s="256">
        <v>0.90510000000000013</v>
      </c>
      <c r="AG28" s="256">
        <v>0.95730000000000015</v>
      </c>
      <c r="AH28" s="256">
        <v>1.0000000000000002</v>
      </c>
      <c r="AI28" s="257">
        <f t="shared" si="8"/>
        <v>1.0000000000000002</v>
      </c>
      <c r="AJ28" s="257">
        <f t="shared" si="10"/>
        <v>1.0000000000000002</v>
      </c>
    </row>
    <row r="29" spans="1:47" s="13" customFormat="1" ht="150" customHeight="1" thickBot="1" x14ac:dyDescent="0.3">
      <c r="A29" s="560"/>
      <c r="B29" s="213" t="s">
        <v>730</v>
      </c>
      <c r="C29" s="214" t="s">
        <v>731</v>
      </c>
      <c r="D29" s="214" t="s">
        <v>129</v>
      </c>
      <c r="E29" s="254">
        <f t="shared" si="0"/>
        <v>1</v>
      </c>
      <c r="F29" s="35" t="s">
        <v>130</v>
      </c>
      <c r="G29" s="36" t="s">
        <v>632</v>
      </c>
      <c r="H29" s="255">
        <f t="shared" si="1"/>
        <v>0.1489</v>
      </c>
      <c r="I29" s="255">
        <f t="shared" si="2"/>
        <v>0.48129999999999995</v>
      </c>
      <c r="J29" s="255">
        <f t="shared" si="3"/>
        <v>0.8377</v>
      </c>
      <c r="K29" s="255">
        <f t="shared" si="4"/>
        <v>1</v>
      </c>
      <c r="L29" s="245">
        <v>9587282.3484000005</v>
      </c>
      <c r="M29" s="214" t="s">
        <v>504</v>
      </c>
      <c r="N29" s="214" t="s">
        <v>585</v>
      </c>
      <c r="O29" s="36" t="s">
        <v>387</v>
      </c>
      <c r="P29" s="221"/>
      <c r="Q29" s="37"/>
      <c r="R29" s="213" t="s">
        <v>730</v>
      </c>
      <c r="S29" s="214" t="s">
        <v>731</v>
      </c>
      <c r="T29" s="256">
        <v>4.5199999999999997E-2</v>
      </c>
      <c r="U29" s="256">
        <v>0.1037</v>
      </c>
      <c r="V29" s="256">
        <v>0.1489</v>
      </c>
      <c r="W29" s="257">
        <f t="shared" si="11"/>
        <v>0.1489</v>
      </c>
      <c r="X29" s="256">
        <v>0.2792</v>
      </c>
      <c r="Y29" s="256">
        <v>0.36959999999999998</v>
      </c>
      <c r="Z29" s="256">
        <v>0.48129999999999995</v>
      </c>
      <c r="AA29" s="257">
        <f t="shared" si="6"/>
        <v>0.48129999999999995</v>
      </c>
      <c r="AB29" s="256">
        <v>0.60899999999999999</v>
      </c>
      <c r="AC29" s="256">
        <v>0.72599999999999998</v>
      </c>
      <c r="AD29" s="256">
        <v>0.8377</v>
      </c>
      <c r="AE29" s="257">
        <f t="shared" si="7"/>
        <v>0.8377</v>
      </c>
      <c r="AF29" s="256">
        <v>0.89359999999999995</v>
      </c>
      <c r="AG29" s="256">
        <v>0.93879999999999997</v>
      </c>
      <c r="AH29" s="256">
        <v>1</v>
      </c>
      <c r="AI29" s="257">
        <f t="shared" si="8"/>
        <v>1</v>
      </c>
      <c r="AJ29" s="257">
        <f t="shared" si="10"/>
        <v>1</v>
      </c>
    </row>
    <row r="30" spans="1:47" s="13" customFormat="1" x14ac:dyDescent="0.2">
      <c r="E30" s="24"/>
      <c r="H30" s="24"/>
      <c r="I30" s="24"/>
      <c r="J30" s="24"/>
      <c r="K30" s="24"/>
      <c r="L30" s="24"/>
      <c r="Q30"/>
      <c r="T30" s="24"/>
      <c r="U30" s="24"/>
      <c r="V30" s="24"/>
      <c r="W30" s="24"/>
      <c r="X30" s="24"/>
      <c r="Y30" s="24"/>
      <c r="Z30" s="24"/>
      <c r="AA30" s="24"/>
      <c r="AB30" s="24"/>
      <c r="AC30" s="24"/>
      <c r="AD30" s="24"/>
      <c r="AE30" s="24"/>
      <c r="AF30" s="24"/>
      <c r="AG30" s="24"/>
      <c r="AH30" s="24"/>
      <c r="AI30" s="24"/>
      <c r="AJ30" s="24"/>
    </row>
    <row r="31" spans="1:47" s="13" customFormat="1" x14ac:dyDescent="0.2">
      <c r="E31" s="24"/>
      <c r="H31" s="24"/>
      <c r="I31" s="24"/>
      <c r="J31" s="24"/>
      <c r="K31" s="24"/>
      <c r="L31" s="24"/>
      <c r="Q31"/>
      <c r="T31" s="24"/>
      <c r="U31" s="24"/>
      <c r="V31" s="24"/>
      <c r="W31" s="24"/>
      <c r="X31" s="24"/>
      <c r="Y31" s="24"/>
      <c r="Z31" s="24"/>
      <c r="AA31" s="24"/>
      <c r="AB31" s="24"/>
      <c r="AC31" s="24"/>
      <c r="AD31" s="24"/>
      <c r="AE31" s="24"/>
      <c r="AF31" s="24"/>
      <c r="AG31" s="24"/>
      <c r="AH31" s="24"/>
      <c r="AI31" s="24"/>
      <c r="AJ31" s="24"/>
    </row>
    <row r="32" spans="1:47" s="13" customFormat="1" x14ac:dyDescent="0.2">
      <c r="E32" s="24"/>
      <c r="H32" s="24"/>
      <c r="I32" s="24"/>
      <c r="J32" s="24"/>
      <c r="K32" s="24"/>
      <c r="L32" s="24"/>
      <c r="Q32"/>
      <c r="T32" s="24"/>
      <c r="U32" s="24"/>
      <c r="V32" s="24"/>
      <c r="W32" s="24"/>
      <c r="X32" s="24"/>
      <c r="Y32" s="24"/>
      <c r="Z32" s="24"/>
      <c r="AA32" s="24"/>
      <c r="AB32" s="24"/>
      <c r="AC32" s="24"/>
      <c r="AD32" s="24"/>
      <c r="AE32" s="24"/>
      <c r="AF32" s="24"/>
      <c r="AG32" s="24"/>
      <c r="AH32" s="24"/>
      <c r="AI32" s="24"/>
      <c r="AJ32" s="24"/>
    </row>
    <row r="33" spans="5:36" s="13" customFormat="1" x14ac:dyDescent="0.2">
      <c r="E33" s="24"/>
      <c r="H33" s="24"/>
      <c r="I33" s="24"/>
      <c r="J33" s="24"/>
      <c r="K33" s="24"/>
      <c r="L33" s="24"/>
      <c r="Q33"/>
      <c r="T33" s="24"/>
      <c r="U33" s="24"/>
      <c r="V33" s="24"/>
      <c r="W33" s="24"/>
      <c r="X33" s="24"/>
      <c r="Y33" s="24"/>
      <c r="Z33" s="24"/>
      <c r="AA33" s="24"/>
      <c r="AB33" s="24"/>
      <c r="AC33" s="24"/>
      <c r="AD33" s="24"/>
      <c r="AE33" s="24"/>
      <c r="AF33" s="24"/>
      <c r="AG33" s="24"/>
      <c r="AH33" s="24"/>
      <c r="AI33" s="24"/>
      <c r="AJ33" s="24"/>
    </row>
    <row r="34" spans="5:36" s="13" customFormat="1" x14ac:dyDescent="0.2">
      <c r="E34" s="24"/>
      <c r="H34" s="24"/>
      <c r="I34" s="24"/>
      <c r="J34" s="24"/>
      <c r="K34" s="24"/>
      <c r="L34" s="24"/>
      <c r="Q34"/>
      <c r="T34" s="24"/>
      <c r="U34" s="24"/>
      <c r="V34" s="24"/>
      <c r="W34" s="24"/>
      <c r="X34" s="24"/>
      <c r="Y34" s="24"/>
      <c r="Z34" s="24"/>
      <c r="AA34" s="24"/>
      <c r="AB34" s="24"/>
      <c r="AC34" s="24"/>
      <c r="AD34" s="24"/>
      <c r="AE34" s="24"/>
      <c r="AF34" s="24"/>
      <c r="AG34" s="24"/>
      <c r="AH34" s="24"/>
      <c r="AI34" s="24"/>
      <c r="AJ34" s="24"/>
    </row>
    <row r="35" spans="5:36" s="13" customFormat="1" x14ac:dyDescent="0.2">
      <c r="E35" s="24"/>
      <c r="H35" s="24"/>
      <c r="I35" s="24"/>
      <c r="J35" s="24"/>
      <c r="K35" s="24"/>
      <c r="L35" s="24"/>
      <c r="Q35"/>
      <c r="T35" s="24"/>
      <c r="U35" s="24"/>
      <c r="V35" s="24"/>
      <c r="W35" s="24"/>
      <c r="X35" s="24"/>
      <c r="Y35" s="24"/>
      <c r="Z35" s="24"/>
      <c r="AA35" s="24"/>
      <c r="AB35" s="24"/>
      <c r="AC35" s="24"/>
      <c r="AD35" s="24"/>
      <c r="AE35" s="24"/>
      <c r="AF35" s="24"/>
      <c r="AG35" s="24"/>
      <c r="AH35" s="24"/>
      <c r="AI35" s="24"/>
      <c r="AJ35" s="24"/>
    </row>
  </sheetData>
  <mergeCells count="33">
    <mergeCell ref="A24:A25"/>
    <mergeCell ref="M24:M25"/>
    <mergeCell ref="N24:N25"/>
    <mergeCell ref="N26:N27"/>
    <mergeCell ref="A28:A29"/>
    <mergeCell ref="A22:A23"/>
    <mergeCell ref="O13:O14"/>
    <mergeCell ref="P13:P14"/>
    <mergeCell ref="R13:S13"/>
    <mergeCell ref="T13:W13"/>
    <mergeCell ref="A15:A16"/>
    <mergeCell ref="A19:A21"/>
    <mergeCell ref="M19:M21"/>
    <mergeCell ref="A9:P10"/>
    <mergeCell ref="A11:P12"/>
    <mergeCell ref="R11:AJ12"/>
    <mergeCell ref="A13:A14"/>
    <mergeCell ref="B13:F13"/>
    <mergeCell ref="G13:G14"/>
    <mergeCell ref="H13:K13"/>
    <mergeCell ref="L13:L14"/>
    <mergeCell ref="M13:M14"/>
    <mergeCell ref="N13:N14"/>
    <mergeCell ref="AF13:AI13"/>
    <mergeCell ref="AJ13:AJ14"/>
    <mergeCell ref="X13:AA13"/>
    <mergeCell ref="AB13:AE13"/>
    <mergeCell ref="A8:P8"/>
    <mergeCell ref="A5:P5"/>
    <mergeCell ref="A6:E6"/>
    <mergeCell ref="F6:J6"/>
    <mergeCell ref="K6:P6"/>
    <mergeCell ref="A7:P7"/>
  </mergeCells>
  <dataValidations count="2">
    <dataValidation type="list" allowBlank="1" showInputMessage="1" showErrorMessage="1" sqref="F15:F29">
      <formula1>"A,B,C"</formula1>
    </dataValidation>
    <dataValidation type="list" allowBlank="1" showInputMessage="1" showErrorMessage="1" sqref="D15:D29">
      <formula1>"Unidad,Porcentaje,Monetario"</formula1>
    </dataValidation>
  </dataValidations>
  <printOptions horizontalCentered="1"/>
  <pageMargins left="0.7" right="0.7" top="0.76380000000000003" bottom="0.77359999999999995" header="0.37009999999999998" footer="0.37990000000000002"/>
  <pageSetup paperSize="5" scale="36" fitToWidth="0" fitToHeight="0" orientation="landscape" r:id="rId1"/>
  <headerFooter alignWithMargins="0"/>
  <rowBreaks count="2" manualBreakCount="2">
    <brk id="18" max="15" man="1"/>
    <brk id="25"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AMJ47"/>
  <sheetViews>
    <sheetView showGridLines="0" zoomScale="60" zoomScaleNormal="60" zoomScaleSheetLayoutView="20" workbookViewId="0"/>
  </sheetViews>
  <sheetFormatPr baseColWidth="10" defaultRowHeight="15" x14ac:dyDescent="0.2"/>
  <cols>
    <col min="1" max="1" width="25.625" style="13" customWidth="1"/>
    <col min="2" max="2" width="35.375" style="13" customWidth="1"/>
    <col min="3" max="4" width="25.625" style="13" customWidth="1"/>
    <col min="5" max="6" width="19.25" style="13" customWidth="1"/>
    <col min="7" max="7" width="37.625" style="13" customWidth="1"/>
    <col min="8" max="11" width="15.625" style="13" customWidth="1"/>
    <col min="12" max="12" width="28.25" style="13" bestFit="1" customWidth="1"/>
    <col min="13" max="13" width="22.125" style="13" customWidth="1"/>
    <col min="14" max="14" width="27.25" style="13" customWidth="1"/>
    <col min="15" max="16" width="31.75" style="13" customWidth="1"/>
    <col min="17" max="17" width="10.625" customWidth="1"/>
    <col min="18" max="18" width="23.875" style="13" customWidth="1"/>
    <col min="19" max="19" width="25" style="13" customWidth="1"/>
    <col min="20" max="29" width="11.875" style="13" customWidth="1"/>
    <col min="30" max="30" width="12.375" style="13" bestFit="1" customWidth="1"/>
    <col min="31" max="31" width="13.75" style="13" customWidth="1"/>
    <col min="32" max="33" width="11.875" style="13" customWidth="1"/>
    <col min="34" max="34" width="13.75" style="13" customWidth="1"/>
    <col min="35" max="37" width="11.875" style="13" customWidth="1"/>
    <col min="38" max="1024" width="10.625" style="13" customWidth="1"/>
    <col min="1025" max="1025" width="11" customWidth="1"/>
  </cols>
  <sheetData>
    <row r="1" spans="1:1024" ht="44.1" customHeight="1" x14ac:dyDescent="0.2">
      <c r="A1" s="12"/>
      <c r="B1" s="12"/>
      <c r="C1" s="12"/>
      <c r="D1" s="12"/>
      <c r="E1" s="12"/>
      <c r="F1" s="12"/>
      <c r="G1" s="12"/>
      <c r="H1" s="12"/>
      <c r="I1" s="12"/>
      <c r="J1" s="12"/>
      <c r="K1" s="12"/>
      <c r="L1" s="12"/>
      <c r="M1" s="12"/>
      <c r="N1" s="12"/>
      <c r="O1" s="12"/>
      <c r="P1" s="12"/>
    </row>
    <row r="2" spans="1:1024" ht="44.1" customHeight="1" x14ac:dyDescent="0.2">
      <c r="A2" s="12"/>
      <c r="B2" s="12"/>
      <c r="C2" s="12"/>
      <c r="D2" s="12"/>
      <c r="E2" s="12"/>
      <c r="F2" s="12"/>
      <c r="G2" s="12"/>
      <c r="H2" s="12"/>
      <c r="I2" s="12"/>
      <c r="J2" s="12"/>
      <c r="K2" s="12"/>
      <c r="L2" s="12"/>
      <c r="M2" s="12"/>
      <c r="N2" s="12"/>
      <c r="O2" s="12"/>
      <c r="P2" s="12"/>
    </row>
    <row r="3" spans="1:1024" ht="44.1" customHeight="1" x14ac:dyDescent="0.2">
      <c r="A3" s="12"/>
      <c r="B3" s="12"/>
      <c r="C3" s="12"/>
      <c r="D3" s="12"/>
      <c r="E3" s="12"/>
      <c r="F3" s="12"/>
      <c r="G3" s="12"/>
      <c r="H3" s="12"/>
      <c r="I3" s="12"/>
      <c r="J3" s="12"/>
      <c r="K3" s="12"/>
      <c r="L3" s="12"/>
      <c r="M3" s="12"/>
      <c r="N3" s="12"/>
      <c r="O3" s="12"/>
      <c r="P3" s="12"/>
    </row>
    <row r="4" spans="1:1024" ht="44.1" customHeight="1" thickBot="1" x14ac:dyDescent="0.25">
      <c r="A4" s="12"/>
      <c r="B4" s="12"/>
      <c r="C4" s="12"/>
      <c r="D4" s="12"/>
      <c r="E4" s="12"/>
      <c r="F4" s="12"/>
      <c r="G4" s="12"/>
      <c r="H4" s="12"/>
      <c r="I4" s="12"/>
      <c r="J4" s="12"/>
      <c r="K4" s="12"/>
      <c r="L4" s="12"/>
      <c r="M4" s="12"/>
      <c r="N4" s="12"/>
      <c r="O4" s="12"/>
      <c r="P4" s="12"/>
    </row>
    <row r="5" spans="1:1024" s="14" customFormat="1" ht="44.1" customHeight="1" thickBot="1" x14ac:dyDescent="0.25">
      <c r="A5" s="402" t="s">
        <v>36</v>
      </c>
      <c r="B5" s="403"/>
      <c r="C5" s="403"/>
      <c r="D5" s="403"/>
      <c r="E5" s="404"/>
      <c r="F5" s="403"/>
      <c r="G5" s="403"/>
      <c r="H5" s="404"/>
      <c r="I5" s="404"/>
      <c r="J5" s="404"/>
      <c r="K5" s="404"/>
      <c r="L5" s="404"/>
      <c r="M5" s="403"/>
      <c r="N5" s="403"/>
      <c r="O5" s="403"/>
      <c r="P5" s="405"/>
      <c r="Q5"/>
    </row>
    <row r="6" spans="1:1024" s="14" customFormat="1" ht="135" customHeight="1" thickBot="1" x14ac:dyDescent="0.25">
      <c r="A6" s="406" t="s">
        <v>37</v>
      </c>
      <c r="B6" s="406"/>
      <c r="C6" s="406"/>
      <c r="D6" s="406"/>
      <c r="E6" s="407"/>
      <c r="F6" s="406" t="s">
        <v>38</v>
      </c>
      <c r="G6" s="406"/>
      <c r="H6" s="407"/>
      <c r="I6" s="407"/>
      <c r="J6" s="407"/>
      <c r="K6" s="408" t="s">
        <v>39</v>
      </c>
      <c r="L6" s="409"/>
      <c r="M6" s="410"/>
      <c r="N6" s="410"/>
      <c r="O6" s="410"/>
      <c r="P6" s="411"/>
      <c r="Q6"/>
    </row>
    <row r="7" spans="1:1024" ht="27" thickBot="1" x14ac:dyDescent="0.25">
      <c r="A7" s="412" t="s">
        <v>40</v>
      </c>
      <c r="B7" s="413"/>
      <c r="C7" s="413"/>
      <c r="D7" s="413"/>
      <c r="E7" s="414"/>
      <c r="F7" s="413"/>
      <c r="G7" s="413"/>
      <c r="H7" s="414"/>
      <c r="I7" s="414"/>
      <c r="J7" s="414"/>
      <c r="K7" s="414"/>
      <c r="L7" s="414"/>
      <c r="M7" s="413"/>
      <c r="N7" s="413"/>
      <c r="O7" s="413"/>
      <c r="P7" s="415"/>
    </row>
    <row r="8" spans="1:1024" s="15" customFormat="1" ht="23.25" customHeight="1" x14ac:dyDescent="0.2">
      <c r="A8" s="398" t="s">
        <v>91</v>
      </c>
      <c r="B8" s="399"/>
      <c r="C8" s="399"/>
      <c r="D8" s="399"/>
      <c r="E8" s="400"/>
      <c r="F8" s="399"/>
      <c r="G8" s="399"/>
      <c r="H8" s="400"/>
      <c r="I8" s="400"/>
      <c r="J8" s="400"/>
      <c r="K8" s="400"/>
      <c r="L8" s="400"/>
      <c r="M8" s="399"/>
      <c r="N8" s="399"/>
      <c r="O8" s="399"/>
      <c r="P8" s="401"/>
      <c r="Q8"/>
      <c r="T8" s="258"/>
      <c r="U8" s="258"/>
      <c r="V8" s="258"/>
      <c r="W8" s="258"/>
      <c r="X8" s="258"/>
      <c r="Y8" s="258"/>
      <c r="Z8" s="258"/>
      <c r="AA8" s="258"/>
      <c r="AB8" s="258"/>
      <c r="AC8" s="258"/>
      <c r="AD8" s="258"/>
      <c r="AE8" s="258"/>
      <c r="AF8" s="258"/>
      <c r="AG8" s="258"/>
      <c r="AH8" s="258"/>
      <c r="AI8" s="258"/>
      <c r="AJ8" s="258"/>
    </row>
    <row r="9" spans="1:1024" s="15" customFormat="1" ht="20.100000000000001" customHeight="1" x14ac:dyDescent="0.2">
      <c r="A9" s="375" t="s">
        <v>41</v>
      </c>
      <c r="B9" s="376"/>
      <c r="C9" s="376"/>
      <c r="D9" s="376"/>
      <c r="E9" s="377"/>
      <c r="F9" s="376"/>
      <c r="G9" s="376"/>
      <c r="H9" s="377"/>
      <c r="I9" s="377"/>
      <c r="J9" s="377"/>
      <c r="K9" s="377"/>
      <c r="L9" s="377"/>
      <c r="M9" s="376"/>
      <c r="N9" s="376"/>
      <c r="O9" s="376"/>
      <c r="P9" s="378"/>
      <c r="Q9"/>
      <c r="T9" s="258"/>
      <c r="U9" s="258"/>
      <c r="V9" s="258"/>
      <c r="W9" s="258"/>
      <c r="X9" s="258"/>
      <c r="Y9" s="258"/>
      <c r="Z9" s="258"/>
      <c r="AA9" s="258"/>
      <c r="AB9" s="258"/>
      <c r="AC9" s="258"/>
      <c r="AD9" s="258"/>
      <c r="AE9" s="258"/>
      <c r="AF9" s="258"/>
      <c r="AG9" s="258"/>
      <c r="AH9" s="258"/>
      <c r="AI9" s="258"/>
      <c r="AJ9" s="258"/>
    </row>
    <row r="10" spans="1:1024" s="15" customFormat="1" ht="20.100000000000001" customHeight="1" thickBot="1" x14ac:dyDescent="0.25">
      <c r="A10" s="375"/>
      <c r="B10" s="376"/>
      <c r="C10" s="376"/>
      <c r="D10" s="376"/>
      <c r="E10" s="377"/>
      <c r="F10" s="376"/>
      <c r="G10" s="376"/>
      <c r="H10" s="377"/>
      <c r="I10" s="377"/>
      <c r="J10" s="377"/>
      <c r="K10" s="377"/>
      <c r="L10" s="377"/>
      <c r="M10" s="376"/>
      <c r="N10" s="376"/>
      <c r="O10" s="376"/>
      <c r="P10" s="378"/>
      <c r="Q10"/>
      <c r="T10" s="258"/>
      <c r="U10" s="258"/>
      <c r="V10" s="258"/>
      <c r="W10" s="258"/>
      <c r="X10" s="258"/>
      <c r="Y10" s="258"/>
      <c r="Z10" s="258"/>
      <c r="AA10" s="258"/>
      <c r="AB10" s="258"/>
      <c r="AC10" s="258"/>
      <c r="AD10" s="258"/>
      <c r="AE10" s="258"/>
      <c r="AF10" s="258"/>
      <c r="AG10" s="258"/>
      <c r="AH10" s="258"/>
      <c r="AI10" s="258"/>
      <c r="AJ10" s="258"/>
    </row>
    <row r="11" spans="1:1024" s="15" customFormat="1" ht="14.45" customHeight="1" x14ac:dyDescent="0.2">
      <c r="A11" s="375" t="s">
        <v>87</v>
      </c>
      <c r="B11" s="376"/>
      <c r="C11" s="376"/>
      <c r="D11" s="376"/>
      <c r="E11" s="377"/>
      <c r="F11" s="376"/>
      <c r="G11" s="376"/>
      <c r="H11" s="377"/>
      <c r="I11" s="377"/>
      <c r="J11" s="377"/>
      <c r="K11" s="377"/>
      <c r="L11" s="377"/>
      <c r="M11" s="376"/>
      <c r="N11" s="376"/>
      <c r="O11" s="376"/>
      <c r="P11" s="378"/>
      <c r="Q11"/>
      <c r="R11" s="383" t="s">
        <v>42</v>
      </c>
      <c r="S11" s="384"/>
      <c r="T11" s="385"/>
      <c r="U11" s="385"/>
      <c r="V11" s="385"/>
      <c r="W11" s="385"/>
      <c r="X11" s="385"/>
      <c r="Y11" s="385"/>
      <c r="Z11" s="385"/>
      <c r="AA11" s="385"/>
      <c r="AB11" s="385"/>
      <c r="AC11" s="385"/>
      <c r="AD11" s="385"/>
      <c r="AE11" s="385"/>
      <c r="AF11" s="385"/>
      <c r="AG11" s="385"/>
      <c r="AH11" s="385"/>
      <c r="AI11" s="385"/>
      <c r="AJ11" s="386"/>
      <c r="AK11" s="16"/>
    </row>
    <row r="12" spans="1:1024" s="15" customFormat="1" ht="15" customHeight="1" thickBot="1" x14ac:dyDescent="0.25">
      <c r="A12" s="379"/>
      <c r="B12" s="380"/>
      <c r="C12" s="380"/>
      <c r="D12" s="380"/>
      <c r="E12" s="381"/>
      <c r="F12" s="380"/>
      <c r="G12" s="380"/>
      <c r="H12" s="381"/>
      <c r="I12" s="381"/>
      <c r="J12" s="381"/>
      <c r="K12" s="381"/>
      <c r="L12" s="381"/>
      <c r="M12" s="380"/>
      <c r="N12" s="380"/>
      <c r="O12" s="380"/>
      <c r="P12" s="382"/>
      <c r="Q12"/>
      <c r="R12" s="387"/>
      <c r="S12" s="388"/>
      <c r="T12" s="389"/>
      <c r="U12" s="389"/>
      <c r="V12" s="389"/>
      <c r="W12" s="389"/>
      <c r="X12" s="389"/>
      <c r="Y12" s="389"/>
      <c r="Z12" s="389"/>
      <c r="AA12" s="389"/>
      <c r="AB12" s="389"/>
      <c r="AC12" s="389"/>
      <c r="AD12" s="389"/>
      <c r="AE12" s="389"/>
      <c r="AF12" s="389"/>
      <c r="AG12" s="389"/>
      <c r="AH12" s="389"/>
      <c r="AI12" s="389"/>
      <c r="AJ12" s="390"/>
      <c r="AK12" s="16"/>
    </row>
    <row r="13" spans="1:1024" ht="47.25" customHeight="1" thickBot="1" x14ac:dyDescent="0.25">
      <c r="A13" s="373" t="s">
        <v>43</v>
      </c>
      <c r="B13" s="373" t="s">
        <v>44</v>
      </c>
      <c r="C13" s="373"/>
      <c r="D13" s="373"/>
      <c r="E13" s="391"/>
      <c r="F13" s="373"/>
      <c r="G13" s="373" t="s">
        <v>45</v>
      </c>
      <c r="H13" s="391" t="s">
        <v>46</v>
      </c>
      <c r="I13" s="391"/>
      <c r="J13" s="391"/>
      <c r="K13" s="391"/>
      <c r="L13" s="392" t="s">
        <v>47</v>
      </c>
      <c r="M13" s="373" t="s">
        <v>48</v>
      </c>
      <c r="N13" s="373" t="s">
        <v>49</v>
      </c>
      <c r="O13" s="373" t="s">
        <v>50</v>
      </c>
      <c r="P13" s="374" t="s">
        <v>51</v>
      </c>
      <c r="Q13" s="17"/>
      <c r="R13" s="397" t="s">
        <v>44</v>
      </c>
      <c r="S13" s="397"/>
      <c r="T13" s="366" t="s">
        <v>52</v>
      </c>
      <c r="U13" s="366"/>
      <c r="V13" s="366"/>
      <c r="W13" s="366"/>
      <c r="X13" s="366" t="s">
        <v>53</v>
      </c>
      <c r="Y13" s="366"/>
      <c r="Z13" s="366"/>
      <c r="AA13" s="366"/>
      <c r="AB13" s="366" t="s">
        <v>54</v>
      </c>
      <c r="AC13" s="366"/>
      <c r="AD13" s="366"/>
      <c r="AE13" s="366"/>
      <c r="AF13" s="366" t="s">
        <v>55</v>
      </c>
      <c r="AG13" s="366"/>
      <c r="AH13" s="366"/>
      <c r="AI13" s="366"/>
      <c r="AJ13" s="394" t="s">
        <v>56</v>
      </c>
      <c r="AK13" s="12"/>
      <c r="AL13" s="12"/>
      <c r="AM13" s="12"/>
      <c r="AN13" s="12"/>
      <c r="AO13" s="12"/>
      <c r="AP13" s="12"/>
      <c r="AQ13" s="12"/>
      <c r="AR13" s="12"/>
      <c r="AS13" s="12"/>
      <c r="AT13" s="12"/>
      <c r="AU13" s="12"/>
      <c r="AMJ13"/>
    </row>
    <row r="14" spans="1:1024" s="15" customFormat="1" ht="63" customHeight="1" thickBot="1" x14ac:dyDescent="0.25">
      <c r="A14" s="374"/>
      <c r="B14" s="160" t="s">
        <v>57</v>
      </c>
      <c r="C14" s="160" t="s">
        <v>58</v>
      </c>
      <c r="D14" s="160" t="s">
        <v>59</v>
      </c>
      <c r="E14" s="159" t="s">
        <v>60</v>
      </c>
      <c r="F14" s="160" t="s">
        <v>61</v>
      </c>
      <c r="G14" s="466"/>
      <c r="H14" s="159" t="s">
        <v>62</v>
      </c>
      <c r="I14" s="159" t="s">
        <v>63</v>
      </c>
      <c r="J14" s="159" t="s">
        <v>64</v>
      </c>
      <c r="K14" s="159" t="s">
        <v>65</v>
      </c>
      <c r="L14" s="391"/>
      <c r="M14" s="466"/>
      <c r="N14" s="466"/>
      <c r="O14" s="466"/>
      <c r="P14" s="373"/>
      <c r="Q14" s="17"/>
      <c r="R14" s="160" t="s">
        <v>57</v>
      </c>
      <c r="S14" s="160" t="s">
        <v>58</v>
      </c>
      <c r="T14" s="20" t="s">
        <v>66</v>
      </c>
      <c r="U14" s="20" t="s">
        <v>67</v>
      </c>
      <c r="V14" s="20" t="s">
        <v>68</v>
      </c>
      <c r="W14" s="159" t="s">
        <v>69</v>
      </c>
      <c r="X14" s="20" t="s">
        <v>70</v>
      </c>
      <c r="Y14" s="20" t="s">
        <v>71</v>
      </c>
      <c r="Z14" s="20" t="s">
        <v>72</v>
      </c>
      <c r="AA14" s="159" t="s">
        <v>73</v>
      </c>
      <c r="AB14" s="20" t="s">
        <v>74</v>
      </c>
      <c r="AC14" s="20" t="s">
        <v>75</v>
      </c>
      <c r="AD14" s="20" t="s">
        <v>76</v>
      </c>
      <c r="AE14" s="159" t="s">
        <v>77</v>
      </c>
      <c r="AF14" s="20" t="s">
        <v>78</v>
      </c>
      <c r="AG14" s="20" t="s">
        <v>79</v>
      </c>
      <c r="AH14" s="20" t="s">
        <v>80</v>
      </c>
      <c r="AI14" s="159" t="s">
        <v>81</v>
      </c>
      <c r="AJ14" s="394"/>
      <c r="AK14" s="21"/>
      <c r="AL14" s="21"/>
      <c r="AM14" s="21"/>
      <c r="AN14" s="21"/>
      <c r="AO14" s="21"/>
      <c r="AP14" s="21"/>
      <c r="AQ14" s="21"/>
      <c r="AR14" s="21"/>
      <c r="AS14" s="21"/>
      <c r="AT14" s="21"/>
      <c r="AU14" s="21"/>
    </row>
    <row r="15" spans="1:1024" s="15" customFormat="1" ht="99.95" customHeight="1" thickBot="1" x14ac:dyDescent="0.25">
      <c r="A15" s="467" t="s">
        <v>832</v>
      </c>
      <c r="B15" s="570" t="s">
        <v>833</v>
      </c>
      <c r="C15" s="259" t="s">
        <v>388</v>
      </c>
      <c r="D15" s="260" t="s">
        <v>128</v>
      </c>
      <c r="E15" s="261">
        <f>+AJ15</f>
        <v>13</v>
      </c>
      <c r="F15" s="565" t="s">
        <v>130</v>
      </c>
      <c r="G15" s="569" t="s">
        <v>834</v>
      </c>
      <c r="H15" s="262">
        <f>+W15</f>
        <v>4</v>
      </c>
      <c r="I15" s="262">
        <f>+AA15</f>
        <v>4</v>
      </c>
      <c r="J15" s="262">
        <f>+AE15</f>
        <v>3</v>
      </c>
      <c r="K15" s="262">
        <f>+AI15</f>
        <v>2</v>
      </c>
      <c r="L15" s="561">
        <v>3115227.2666666699</v>
      </c>
      <c r="M15" s="573" t="s">
        <v>835</v>
      </c>
      <c r="N15" s="573" t="s">
        <v>836</v>
      </c>
      <c r="O15" s="569" t="s">
        <v>837</v>
      </c>
      <c r="P15" s="569" t="s">
        <v>838</v>
      </c>
      <c r="Q15" s="17"/>
      <c r="R15" s="570" t="s">
        <v>833</v>
      </c>
      <c r="S15" s="259" t="s">
        <v>388</v>
      </c>
      <c r="T15" s="263">
        <v>1</v>
      </c>
      <c r="U15" s="263">
        <v>1</v>
      </c>
      <c r="V15" s="263">
        <v>2</v>
      </c>
      <c r="W15" s="264">
        <f>+IF($D15="Porcentaje",IF(AND(T15&lt;&gt;"",U15="",V15=""),T15,IF(AND(T15&lt;&gt;"",U15&lt;&gt;"",V15=""),U15,IF(AND(T15&lt;&gt;"",U15&lt;&gt;"",V15&lt;&gt;""),V15,0))),SUM(T15:V15))</f>
        <v>4</v>
      </c>
      <c r="X15" s="263">
        <v>1</v>
      </c>
      <c r="Y15" s="263">
        <v>1</v>
      </c>
      <c r="Z15" s="263">
        <v>2</v>
      </c>
      <c r="AA15" s="264">
        <f>+IF($D15="Porcentaje",IF(AND(X15&lt;&gt;"",Y15="",Z15=""),X15,IF(AND(X15&lt;&gt;"",Y15&lt;&gt;"",Z15=""),Y15,IF(AND(X15&lt;&gt;"",Y15&lt;&gt;"",Z15&lt;&gt;""),Z15,0))),SUM(X15:Z15))</f>
        <v>4</v>
      </c>
      <c r="AB15" s="263">
        <v>1</v>
      </c>
      <c r="AC15" s="263">
        <v>1</v>
      </c>
      <c r="AD15" s="263">
        <v>1</v>
      </c>
      <c r="AE15" s="264">
        <f>+IF($D15="Porcentaje",IF(AND(AB15&lt;&gt;"",AC15="",AD15=""),AB15,IF(AND(AB15&lt;&gt;"",AC15&lt;&gt;"",AD15=""),AC15,IF(AND(AB15&lt;&gt;"",AC15&lt;&gt;"",AD15&lt;&gt;""),AD15,0))),SUM(AB15:AD15))</f>
        <v>3</v>
      </c>
      <c r="AF15" s="263">
        <v>1</v>
      </c>
      <c r="AG15" s="263">
        <v>1</v>
      </c>
      <c r="AH15" s="263">
        <v>0</v>
      </c>
      <c r="AI15" s="264">
        <f>+IF($D15="Porcentaje",IF(AND(AF15&lt;&gt;"",AG15="",AH15=""),AF15,IF(AND(AF15&lt;&gt;"",AG15&lt;&gt;"",AH15=""),AG15,IF(AND(AF15&lt;&gt;"",AG15&lt;&gt;"",AH15&lt;&gt;""),AH15,0))),SUM(AF15:AH15))</f>
        <v>2</v>
      </c>
      <c r="AJ15" s="264">
        <f>+IFERROR(IF(D15="Porcentaje",IF(AND(COUNT(T15:V15)&gt;=0,COUNT(X15:Z15)=0,COUNT(AB15:AD15)=0,COUNT(AF15:AH15)=0),W15,IF(AND(COUNT(T15:V15)&gt;=1,COUNT(X15:Z15)&gt;=1,COUNT(AB15:AD15)=0,COUNT(AF15:AH15)=0),AA15,IF(AND(COUNT(T15:V15)&gt;=1,COUNT(X15:Z15)&gt;=1,COUNT(AB15:AD15)&gt;=1,COUNT(AF15:AH15)=0),AE15,IF(AND(COUNT(T15:V15)&gt;=1,COUNT(X15:Z15)&gt;=1,COUNT(AB15:AD15)&gt;=1,COUNT(AF15:AH15)&gt;=1),AI15,"-")))),SUM(W15,AA15,AE15,AI15)),"-")</f>
        <v>13</v>
      </c>
      <c r="AK15" s="21"/>
      <c r="AL15" s="21"/>
      <c r="AM15" s="21"/>
      <c r="AN15" s="21"/>
      <c r="AO15" s="21"/>
      <c r="AP15" s="21"/>
      <c r="AQ15" s="21"/>
      <c r="AR15" s="21"/>
      <c r="AS15" s="21"/>
      <c r="AT15" s="21"/>
      <c r="AU15" s="21"/>
    </row>
    <row r="16" spans="1:1024" ht="99.95" customHeight="1" thickBot="1" x14ac:dyDescent="0.25">
      <c r="A16" s="468"/>
      <c r="B16" s="571"/>
      <c r="C16" s="259" t="s">
        <v>390</v>
      </c>
      <c r="D16" s="260" t="s">
        <v>128</v>
      </c>
      <c r="E16" s="261">
        <f t="shared" ref="E16:E35" si="0">+AJ16</f>
        <v>455</v>
      </c>
      <c r="F16" s="566"/>
      <c r="G16" s="569"/>
      <c r="H16" s="262">
        <f t="shared" ref="H16:H35" si="1">+W16</f>
        <v>140</v>
      </c>
      <c r="I16" s="262">
        <f t="shared" ref="I16:I35" si="2">+AA16</f>
        <v>140</v>
      </c>
      <c r="J16" s="262">
        <f t="shared" ref="J16:J35" si="3">+AE16</f>
        <v>105</v>
      </c>
      <c r="K16" s="262">
        <f t="shared" ref="K16:K35" si="4">+AI16</f>
        <v>70</v>
      </c>
      <c r="L16" s="562"/>
      <c r="M16" s="569"/>
      <c r="N16" s="569"/>
      <c r="O16" s="569"/>
      <c r="P16" s="569"/>
      <c r="Q16" s="17"/>
      <c r="R16" s="571"/>
      <c r="S16" s="259" t="s">
        <v>390</v>
      </c>
      <c r="T16" s="263">
        <v>35</v>
      </c>
      <c r="U16" s="263">
        <v>35</v>
      </c>
      <c r="V16" s="263">
        <v>70</v>
      </c>
      <c r="W16" s="264">
        <f t="shared" ref="W16:W37" si="5">+IF($D16="Porcentaje",IF(AND(T16&lt;&gt;"",U16="",V16=""),T16,IF(AND(T16&lt;&gt;"",U16&lt;&gt;"",V16=""),U16,IF(AND(T16&lt;&gt;"",U16&lt;&gt;"",V16&lt;&gt;""),V16,0))),SUM(T16:V16))</f>
        <v>140</v>
      </c>
      <c r="X16" s="263">
        <v>35</v>
      </c>
      <c r="Y16" s="263">
        <v>35</v>
      </c>
      <c r="Z16" s="263">
        <v>70</v>
      </c>
      <c r="AA16" s="264">
        <f t="shared" ref="AA16:AA37" si="6">+IF($D16="Porcentaje",IF(AND(X16&lt;&gt;"",Y16="",Z16=""),X16,IF(AND(X16&lt;&gt;"",Y16&lt;&gt;"",Z16=""),Y16,IF(AND(X16&lt;&gt;"",Y16&lt;&gt;"",Z16&lt;&gt;""),Z16,0))),SUM(X16:Z16))</f>
        <v>140</v>
      </c>
      <c r="AB16" s="263">
        <v>35</v>
      </c>
      <c r="AC16" s="263">
        <v>35</v>
      </c>
      <c r="AD16" s="263">
        <v>35</v>
      </c>
      <c r="AE16" s="264">
        <f t="shared" ref="AE16:AE37" si="7">+IF($D16="Porcentaje",IF(AND(AB16&lt;&gt;"",AC16="",AD16=""),AB16,IF(AND(AB16&lt;&gt;"",AC16&lt;&gt;"",AD16=""),AC16,IF(AND(AB16&lt;&gt;"",AC16&lt;&gt;"",AD16&lt;&gt;""),AD16,0))),SUM(AB16:AD16))</f>
        <v>105</v>
      </c>
      <c r="AF16" s="263">
        <v>35</v>
      </c>
      <c r="AG16" s="263">
        <v>35</v>
      </c>
      <c r="AH16" s="263">
        <v>0</v>
      </c>
      <c r="AI16" s="264">
        <f t="shared" ref="AI16:AI37" si="8">+IF($D16="Porcentaje",IF(AND(AF16&lt;&gt;"",AG16="",AH16=""),AF16,IF(AND(AF16&lt;&gt;"",AG16&lt;&gt;"",AH16=""),AG16,IF(AND(AF16&lt;&gt;"",AG16&lt;&gt;"",AH16&lt;&gt;""),AH16,0))),SUM(AF16:AH16))</f>
        <v>70</v>
      </c>
      <c r="AJ16" s="264">
        <f t="shared" ref="AJ16:AJ37" si="9">+IFERROR(IF(D16="Porcentaje",IF(AND(COUNT(T16:V16)&gt;=0,COUNT(X16:Z16)=0,COUNT(AB16:AD16)=0,COUNT(AF16:AH16)=0),W16,IF(AND(COUNT(T16:V16)&gt;=1,COUNT(X16:Z16)&gt;=1,COUNT(AB16:AD16)=0,COUNT(AF16:AH16)=0),AA16,IF(AND(COUNT(T16:V16)&gt;=1,COUNT(X16:Z16)&gt;=1,COUNT(AB16:AD16)&gt;=1,COUNT(AF16:AH16)=0),AE16,IF(AND(COUNT(T16:V16)&gt;=1,COUNT(X16:Z16)&gt;=1,COUNT(AB16:AD16)&gt;=1,COUNT(AF16:AH16)&gt;=1),AI16,"-")))),SUM(W16,AA16,AE16,AI16)),"-")</f>
        <v>455</v>
      </c>
      <c r="AL16" s="265"/>
    </row>
    <row r="17" spans="1:38" ht="99.95" customHeight="1" thickBot="1" x14ac:dyDescent="0.25">
      <c r="A17" s="468"/>
      <c r="B17" s="572" t="s">
        <v>839</v>
      </c>
      <c r="C17" s="259" t="s">
        <v>388</v>
      </c>
      <c r="D17" s="260" t="s">
        <v>128</v>
      </c>
      <c r="E17" s="261">
        <f t="shared" si="0"/>
        <v>10</v>
      </c>
      <c r="F17" s="565" t="s">
        <v>130</v>
      </c>
      <c r="G17" s="569" t="s">
        <v>840</v>
      </c>
      <c r="H17" s="262">
        <f t="shared" si="1"/>
        <v>2</v>
      </c>
      <c r="I17" s="262">
        <f t="shared" si="2"/>
        <v>3</v>
      </c>
      <c r="J17" s="262">
        <f t="shared" si="3"/>
        <v>3</v>
      </c>
      <c r="K17" s="262">
        <f t="shared" si="4"/>
        <v>2</v>
      </c>
      <c r="L17" s="561">
        <v>2396328.6666666698</v>
      </c>
      <c r="M17" s="573" t="s">
        <v>635</v>
      </c>
      <c r="N17" s="573" t="s">
        <v>836</v>
      </c>
      <c r="O17" s="569" t="s">
        <v>837</v>
      </c>
      <c r="P17" s="569" t="s">
        <v>838</v>
      </c>
      <c r="Q17" s="17"/>
      <c r="R17" s="572" t="s">
        <v>839</v>
      </c>
      <c r="S17" s="259" t="s">
        <v>388</v>
      </c>
      <c r="T17" s="263">
        <v>0</v>
      </c>
      <c r="U17" s="263">
        <v>1</v>
      </c>
      <c r="V17" s="263">
        <v>1</v>
      </c>
      <c r="W17" s="264">
        <f t="shared" si="5"/>
        <v>2</v>
      </c>
      <c r="X17" s="263">
        <v>1</v>
      </c>
      <c r="Y17" s="263">
        <v>1</v>
      </c>
      <c r="Z17" s="263">
        <v>1</v>
      </c>
      <c r="AA17" s="264">
        <f t="shared" si="6"/>
        <v>3</v>
      </c>
      <c r="AB17" s="263">
        <v>1</v>
      </c>
      <c r="AC17" s="263">
        <v>1</v>
      </c>
      <c r="AD17" s="263">
        <v>1</v>
      </c>
      <c r="AE17" s="264">
        <f t="shared" si="7"/>
        <v>3</v>
      </c>
      <c r="AF17" s="263">
        <v>1</v>
      </c>
      <c r="AG17" s="263">
        <v>1</v>
      </c>
      <c r="AH17" s="263">
        <v>0</v>
      </c>
      <c r="AI17" s="264">
        <f t="shared" si="8"/>
        <v>2</v>
      </c>
      <c r="AJ17" s="264">
        <f t="shared" si="9"/>
        <v>10</v>
      </c>
    </row>
    <row r="18" spans="1:38" ht="99.95" customHeight="1" thickBot="1" x14ac:dyDescent="0.25">
      <c r="A18" s="468"/>
      <c r="B18" s="571"/>
      <c r="C18" s="259" t="s">
        <v>390</v>
      </c>
      <c r="D18" s="260" t="s">
        <v>128</v>
      </c>
      <c r="E18" s="261">
        <f t="shared" si="0"/>
        <v>350</v>
      </c>
      <c r="F18" s="566"/>
      <c r="G18" s="569"/>
      <c r="H18" s="262">
        <f t="shared" si="1"/>
        <v>70</v>
      </c>
      <c r="I18" s="262">
        <f t="shared" si="2"/>
        <v>105</v>
      </c>
      <c r="J18" s="262">
        <f t="shared" si="3"/>
        <v>105</v>
      </c>
      <c r="K18" s="262">
        <f t="shared" si="4"/>
        <v>70</v>
      </c>
      <c r="L18" s="562"/>
      <c r="M18" s="569"/>
      <c r="N18" s="569"/>
      <c r="O18" s="569"/>
      <c r="P18" s="569"/>
      <c r="Q18" s="17"/>
      <c r="R18" s="571"/>
      <c r="S18" s="259" t="s">
        <v>390</v>
      </c>
      <c r="T18" s="263">
        <v>0</v>
      </c>
      <c r="U18" s="263">
        <v>35</v>
      </c>
      <c r="V18" s="263">
        <v>35</v>
      </c>
      <c r="W18" s="264">
        <f t="shared" si="5"/>
        <v>70</v>
      </c>
      <c r="X18" s="263">
        <v>35</v>
      </c>
      <c r="Y18" s="263">
        <v>35</v>
      </c>
      <c r="Z18" s="263">
        <v>35</v>
      </c>
      <c r="AA18" s="264">
        <f t="shared" si="6"/>
        <v>105</v>
      </c>
      <c r="AB18" s="263">
        <v>35</v>
      </c>
      <c r="AC18" s="263">
        <v>35</v>
      </c>
      <c r="AD18" s="263">
        <v>35</v>
      </c>
      <c r="AE18" s="264">
        <f t="shared" si="7"/>
        <v>105</v>
      </c>
      <c r="AF18" s="263">
        <v>35</v>
      </c>
      <c r="AG18" s="263">
        <v>35</v>
      </c>
      <c r="AH18" s="263">
        <v>0</v>
      </c>
      <c r="AI18" s="264">
        <f t="shared" si="8"/>
        <v>70</v>
      </c>
      <c r="AJ18" s="264">
        <f t="shared" si="9"/>
        <v>350</v>
      </c>
      <c r="AL18" s="265"/>
    </row>
    <row r="19" spans="1:38" ht="99.95" customHeight="1" thickBot="1" x14ac:dyDescent="0.25">
      <c r="A19" s="468"/>
      <c r="B19" s="572" t="s">
        <v>841</v>
      </c>
      <c r="C19" s="259" t="s">
        <v>388</v>
      </c>
      <c r="D19" s="260" t="s">
        <v>128</v>
      </c>
      <c r="E19" s="261">
        <f t="shared" si="0"/>
        <v>4</v>
      </c>
      <c r="F19" s="565" t="s">
        <v>130</v>
      </c>
      <c r="G19" s="569" t="s">
        <v>391</v>
      </c>
      <c r="H19" s="262">
        <f t="shared" si="1"/>
        <v>1</v>
      </c>
      <c r="I19" s="262">
        <f t="shared" si="2"/>
        <v>2</v>
      </c>
      <c r="J19" s="262">
        <f t="shared" si="3"/>
        <v>1</v>
      </c>
      <c r="K19" s="262">
        <f t="shared" si="4"/>
        <v>0</v>
      </c>
      <c r="L19" s="561">
        <v>958531.46666666702</v>
      </c>
      <c r="M19" s="573" t="s">
        <v>634</v>
      </c>
      <c r="N19" s="594" t="s">
        <v>636</v>
      </c>
      <c r="O19" s="569" t="s">
        <v>389</v>
      </c>
      <c r="P19" s="569" t="s">
        <v>838</v>
      </c>
      <c r="Q19" s="17"/>
      <c r="R19" s="572" t="s">
        <v>841</v>
      </c>
      <c r="S19" s="259" t="s">
        <v>388</v>
      </c>
      <c r="T19" s="263">
        <v>0</v>
      </c>
      <c r="U19" s="263">
        <v>1</v>
      </c>
      <c r="V19" s="263">
        <v>0</v>
      </c>
      <c r="W19" s="264">
        <f t="shared" si="5"/>
        <v>1</v>
      </c>
      <c r="X19" s="263">
        <v>1</v>
      </c>
      <c r="Y19" s="263">
        <v>1</v>
      </c>
      <c r="Z19" s="263">
        <v>0</v>
      </c>
      <c r="AA19" s="264">
        <f t="shared" si="6"/>
        <v>2</v>
      </c>
      <c r="AB19" s="263">
        <v>1</v>
      </c>
      <c r="AC19" s="263">
        <v>0</v>
      </c>
      <c r="AD19" s="263">
        <v>0</v>
      </c>
      <c r="AE19" s="264">
        <f t="shared" si="7"/>
        <v>1</v>
      </c>
      <c r="AF19" s="263">
        <v>0</v>
      </c>
      <c r="AG19" s="263">
        <v>0</v>
      </c>
      <c r="AH19" s="263">
        <v>0</v>
      </c>
      <c r="AI19" s="264">
        <f t="shared" si="8"/>
        <v>0</v>
      </c>
      <c r="AJ19" s="264">
        <f t="shared" si="9"/>
        <v>4</v>
      </c>
    </row>
    <row r="20" spans="1:38" s="13" customFormat="1" ht="99.95" customHeight="1" thickBot="1" x14ac:dyDescent="0.25">
      <c r="A20" s="468"/>
      <c r="B20" s="571"/>
      <c r="C20" s="259" t="s">
        <v>390</v>
      </c>
      <c r="D20" s="260" t="s">
        <v>128</v>
      </c>
      <c r="E20" s="261">
        <f t="shared" si="0"/>
        <v>140</v>
      </c>
      <c r="F20" s="566"/>
      <c r="G20" s="569"/>
      <c r="H20" s="262">
        <f t="shared" si="1"/>
        <v>35</v>
      </c>
      <c r="I20" s="262">
        <f t="shared" si="2"/>
        <v>70</v>
      </c>
      <c r="J20" s="262">
        <f t="shared" si="3"/>
        <v>35</v>
      </c>
      <c r="K20" s="262">
        <f t="shared" si="4"/>
        <v>0</v>
      </c>
      <c r="L20" s="562"/>
      <c r="M20" s="569"/>
      <c r="N20" s="595"/>
      <c r="O20" s="569"/>
      <c r="P20" s="569"/>
      <c r="Q20" s="17"/>
      <c r="R20" s="571"/>
      <c r="S20" s="259" t="s">
        <v>390</v>
      </c>
      <c r="T20" s="263">
        <v>0</v>
      </c>
      <c r="U20" s="263">
        <v>35</v>
      </c>
      <c r="V20" s="263">
        <v>0</v>
      </c>
      <c r="W20" s="264">
        <f t="shared" si="5"/>
        <v>35</v>
      </c>
      <c r="X20" s="263">
        <v>35</v>
      </c>
      <c r="Y20" s="263">
        <v>35</v>
      </c>
      <c r="Z20" s="263">
        <v>0</v>
      </c>
      <c r="AA20" s="264">
        <f t="shared" si="6"/>
        <v>70</v>
      </c>
      <c r="AB20" s="263">
        <v>35</v>
      </c>
      <c r="AC20" s="263">
        <v>0</v>
      </c>
      <c r="AD20" s="263">
        <v>0</v>
      </c>
      <c r="AE20" s="264">
        <f t="shared" si="7"/>
        <v>35</v>
      </c>
      <c r="AF20" s="263">
        <v>0</v>
      </c>
      <c r="AG20" s="263">
        <v>0</v>
      </c>
      <c r="AH20" s="263">
        <v>0</v>
      </c>
      <c r="AI20" s="264">
        <f t="shared" si="8"/>
        <v>0</v>
      </c>
      <c r="AJ20" s="264">
        <f t="shared" si="9"/>
        <v>140</v>
      </c>
      <c r="AL20" s="265"/>
    </row>
    <row r="21" spans="1:38" s="13" customFormat="1" ht="99.95" customHeight="1" thickBot="1" x14ac:dyDescent="0.25">
      <c r="A21" s="468"/>
      <c r="B21" s="572" t="s">
        <v>842</v>
      </c>
      <c r="C21" s="259" t="s">
        <v>388</v>
      </c>
      <c r="D21" s="260" t="s">
        <v>128</v>
      </c>
      <c r="E21" s="261">
        <f t="shared" si="0"/>
        <v>4</v>
      </c>
      <c r="F21" s="565" t="s">
        <v>130</v>
      </c>
      <c r="G21" s="578" t="s">
        <v>391</v>
      </c>
      <c r="H21" s="262">
        <f t="shared" si="1"/>
        <v>1</v>
      </c>
      <c r="I21" s="262">
        <f t="shared" si="2"/>
        <v>1</v>
      </c>
      <c r="J21" s="262">
        <f t="shared" si="3"/>
        <v>1</v>
      </c>
      <c r="K21" s="262">
        <f t="shared" si="4"/>
        <v>1</v>
      </c>
      <c r="L21" s="567">
        <v>2156695.7999999998</v>
      </c>
      <c r="M21" s="579" t="s">
        <v>637</v>
      </c>
      <c r="N21" s="579" t="s">
        <v>633</v>
      </c>
      <c r="O21" s="592" t="s">
        <v>389</v>
      </c>
      <c r="P21" s="569" t="s">
        <v>838</v>
      </c>
      <c r="Q21" s="17"/>
      <c r="R21" s="572" t="s">
        <v>842</v>
      </c>
      <c r="S21" s="259" t="s">
        <v>388</v>
      </c>
      <c r="T21" s="266">
        <v>0</v>
      </c>
      <c r="U21" s="266">
        <v>0</v>
      </c>
      <c r="V21" s="266">
        <v>1</v>
      </c>
      <c r="W21" s="267">
        <f t="shared" si="5"/>
        <v>1</v>
      </c>
      <c r="X21" s="266">
        <v>0</v>
      </c>
      <c r="Y21" s="266">
        <v>0</v>
      </c>
      <c r="Z21" s="266">
        <v>1</v>
      </c>
      <c r="AA21" s="267">
        <f t="shared" si="6"/>
        <v>1</v>
      </c>
      <c r="AB21" s="266">
        <v>0</v>
      </c>
      <c r="AC21" s="266">
        <v>0</v>
      </c>
      <c r="AD21" s="266">
        <v>1</v>
      </c>
      <c r="AE21" s="267">
        <f t="shared" si="7"/>
        <v>1</v>
      </c>
      <c r="AF21" s="266">
        <v>0</v>
      </c>
      <c r="AG21" s="266">
        <v>1</v>
      </c>
      <c r="AH21" s="266">
        <v>0</v>
      </c>
      <c r="AI21" s="267">
        <f t="shared" si="8"/>
        <v>1</v>
      </c>
      <c r="AJ21" s="267">
        <f t="shared" si="9"/>
        <v>4</v>
      </c>
    </row>
    <row r="22" spans="1:38" s="13" customFormat="1" ht="99.95" customHeight="1" thickBot="1" x14ac:dyDescent="0.25">
      <c r="A22" s="469"/>
      <c r="B22" s="571"/>
      <c r="C22" s="259" t="s">
        <v>390</v>
      </c>
      <c r="D22" s="260" t="s">
        <v>128</v>
      </c>
      <c r="E22" s="261">
        <f t="shared" si="0"/>
        <v>315</v>
      </c>
      <c r="F22" s="566"/>
      <c r="G22" s="463"/>
      <c r="H22" s="262">
        <f t="shared" si="1"/>
        <v>80</v>
      </c>
      <c r="I22" s="262">
        <f t="shared" si="2"/>
        <v>80</v>
      </c>
      <c r="J22" s="262">
        <f t="shared" si="3"/>
        <v>75</v>
      </c>
      <c r="K22" s="262">
        <f t="shared" si="4"/>
        <v>80</v>
      </c>
      <c r="L22" s="568"/>
      <c r="M22" s="575"/>
      <c r="N22" s="580"/>
      <c r="O22" s="593"/>
      <c r="P22" s="569"/>
      <c r="Q22" s="17"/>
      <c r="R22" s="571"/>
      <c r="S22" s="259" t="s">
        <v>390</v>
      </c>
      <c r="T22" s="266">
        <v>0</v>
      </c>
      <c r="U22" s="266">
        <v>0</v>
      </c>
      <c r="V22" s="266">
        <v>80</v>
      </c>
      <c r="W22" s="267">
        <f t="shared" si="5"/>
        <v>80</v>
      </c>
      <c r="X22" s="266">
        <v>0</v>
      </c>
      <c r="Y22" s="266">
        <v>0</v>
      </c>
      <c r="Z22" s="266">
        <v>80</v>
      </c>
      <c r="AA22" s="267">
        <f t="shared" si="6"/>
        <v>80</v>
      </c>
      <c r="AB22" s="266">
        <v>0</v>
      </c>
      <c r="AC22" s="266">
        <v>0</v>
      </c>
      <c r="AD22" s="266">
        <v>75</v>
      </c>
      <c r="AE22" s="267">
        <f t="shared" si="7"/>
        <v>75</v>
      </c>
      <c r="AF22" s="266">
        <v>0</v>
      </c>
      <c r="AG22" s="266">
        <v>80</v>
      </c>
      <c r="AH22" s="266">
        <v>0</v>
      </c>
      <c r="AI22" s="267">
        <f t="shared" si="8"/>
        <v>80</v>
      </c>
      <c r="AJ22" s="267">
        <f t="shared" si="9"/>
        <v>315</v>
      </c>
    </row>
    <row r="23" spans="1:38" s="13" customFormat="1" ht="120" customHeight="1" thickBot="1" x14ac:dyDescent="0.25">
      <c r="A23" s="467" t="s">
        <v>832</v>
      </c>
      <c r="B23" s="563" t="s">
        <v>843</v>
      </c>
      <c r="C23" s="259" t="s">
        <v>388</v>
      </c>
      <c r="D23" s="260" t="s">
        <v>128</v>
      </c>
      <c r="E23" s="261">
        <f t="shared" si="0"/>
        <v>2</v>
      </c>
      <c r="F23" s="565" t="s">
        <v>130</v>
      </c>
      <c r="G23" s="461" t="s">
        <v>844</v>
      </c>
      <c r="H23" s="262">
        <f t="shared" si="1"/>
        <v>0</v>
      </c>
      <c r="I23" s="262">
        <f t="shared" si="2"/>
        <v>1</v>
      </c>
      <c r="J23" s="262">
        <f t="shared" si="3"/>
        <v>1</v>
      </c>
      <c r="K23" s="262">
        <f t="shared" si="4"/>
        <v>0</v>
      </c>
      <c r="L23" s="567">
        <v>164613.63291592101</v>
      </c>
      <c r="M23" s="574" t="s">
        <v>845</v>
      </c>
      <c r="N23" s="573" t="s">
        <v>836</v>
      </c>
      <c r="O23" s="576" t="s">
        <v>389</v>
      </c>
      <c r="P23" s="569" t="s">
        <v>838</v>
      </c>
      <c r="Q23" s="17"/>
      <c r="R23" s="563" t="s">
        <v>843</v>
      </c>
      <c r="S23" s="259" t="s">
        <v>388</v>
      </c>
      <c r="T23" s="266">
        <v>0</v>
      </c>
      <c r="U23" s="266">
        <v>0</v>
      </c>
      <c r="V23" s="266">
        <v>0</v>
      </c>
      <c r="W23" s="267">
        <f t="shared" si="5"/>
        <v>0</v>
      </c>
      <c r="X23" s="266">
        <v>0</v>
      </c>
      <c r="Y23" s="266">
        <v>0</v>
      </c>
      <c r="Z23" s="266">
        <v>1</v>
      </c>
      <c r="AA23" s="267">
        <f t="shared" si="6"/>
        <v>1</v>
      </c>
      <c r="AB23" s="266">
        <v>0</v>
      </c>
      <c r="AC23" s="266">
        <v>0</v>
      </c>
      <c r="AD23" s="266">
        <v>1</v>
      </c>
      <c r="AE23" s="267">
        <f t="shared" si="7"/>
        <v>1</v>
      </c>
      <c r="AF23" s="266">
        <v>0</v>
      </c>
      <c r="AG23" s="266">
        <v>0</v>
      </c>
      <c r="AH23" s="266">
        <v>0</v>
      </c>
      <c r="AI23" s="267">
        <f t="shared" si="8"/>
        <v>0</v>
      </c>
      <c r="AJ23" s="267">
        <f t="shared" si="9"/>
        <v>2</v>
      </c>
    </row>
    <row r="24" spans="1:38" s="13" customFormat="1" ht="120" customHeight="1" thickBot="1" x14ac:dyDescent="0.25">
      <c r="A24" s="468"/>
      <c r="B24" s="564"/>
      <c r="C24" s="259" t="s">
        <v>393</v>
      </c>
      <c r="D24" s="260" t="s">
        <v>128</v>
      </c>
      <c r="E24" s="261">
        <f t="shared" si="0"/>
        <v>80</v>
      </c>
      <c r="F24" s="566"/>
      <c r="G24" s="463"/>
      <c r="H24" s="262">
        <f t="shared" si="1"/>
        <v>0</v>
      </c>
      <c r="I24" s="262">
        <f t="shared" si="2"/>
        <v>40</v>
      </c>
      <c r="J24" s="262">
        <f t="shared" si="3"/>
        <v>40</v>
      </c>
      <c r="K24" s="262">
        <f t="shared" si="4"/>
        <v>0</v>
      </c>
      <c r="L24" s="568"/>
      <c r="M24" s="575"/>
      <c r="N24" s="569"/>
      <c r="O24" s="577"/>
      <c r="P24" s="569"/>
      <c r="Q24" s="17"/>
      <c r="R24" s="564"/>
      <c r="S24" s="259" t="s">
        <v>393</v>
      </c>
      <c r="T24" s="266">
        <v>0</v>
      </c>
      <c r="U24" s="266">
        <v>0</v>
      </c>
      <c r="V24" s="266">
        <v>0</v>
      </c>
      <c r="W24" s="267">
        <f t="shared" si="5"/>
        <v>0</v>
      </c>
      <c r="X24" s="266">
        <v>0</v>
      </c>
      <c r="Y24" s="266">
        <v>0</v>
      </c>
      <c r="Z24" s="266">
        <v>40</v>
      </c>
      <c r="AA24" s="267">
        <f t="shared" si="6"/>
        <v>40</v>
      </c>
      <c r="AB24" s="266">
        <v>0</v>
      </c>
      <c r="AC24" s="266">
        <v>0</v>
      </c>
      <c r="AD24" s="266">
        <v>40</v>
      </c>
      <c r="AE24" s="267">
        <f t="shared" si="7"/>
        <v>40</v>
      </c>
      <c r="AF24" s="266">
        <v>0</v>
      </c>
      <c r="AG24" s="266">
        <v>0</v>
      </c>
      <c r="AH24" s="266">
        <v>0</v>
      </c>
      <c r="AI24" s="267">
        <f t="shared" si="8"/>
        <v>0</v>
      </c>
      <c r="AJ24" s="267">
        <f t="shared" si="9"/>
        <v>80</v>
      </c>
    </row>
    <row r="25" spans="1:38" s="13" customFormat="1" ht="99.95" customHeight="1" thickBot="1" x14ac:dyDescent="0.25">
      <c r="A25" s="468"/>
      <c r="B25" s="563" t="s">
        <v>846</v>
      </c>
      <c r="C25" s="259" t="s">
        <v>388</v>
      </c>
      <c r="D25" s="260" t="s">
        <v>128</v>
      </c>
      <c r="E25" s="261">
        <f t="shared" si="0"/>
        <v>6</v>
      </c>
      <c r="F25" s="565" t="s">
        <v>130</v>
      </c>
      <c r="G25" s="461" t="s">
        <v>392</v>
      </c>
      <c r="H25" s="262">
        <f t="shared" si="1"/>
        <v>1</v>
      </c>
      <c r="I25" s="262">
        <f t="shared" si="2"/>
        <v>1</v>
      </c>
      <c r="J25" s="262">
        <f t="shared" si="3"/>
        <v>1</v>
      </c>
      <c r="K25" s="262">
        <f t="shared" si="4"/>
        <v>3</v>
      </c>
      <c r="L25" s="567">
        <v>493840.898747764</v>
      </c>
      <c r="M25" s="574" t="s">
        <v>637</v>
      </c>
      <c r="N25" s="573" t="s">
        <v>633</v>
      </c>
      <c r="O25" s="576" t="s">
        <v>389</v>
      </c>
      <c r="P25" s="569" t="s">
        <v>838</v>
      </c>
      <c r="Q25" s="17"/>
      <c r="R25" s="563" t="s">
        <v>846</v>
      </c>
      <c r="S25" s="259" t="s">
        <v>388</v>
      </c>
      <c r="T25" s="266">
        <v>0</v>
      </c>
      <c r="U25" s="266">
        <v>0</v>
      </c>
      <c r="V25" s="266">
        <v>1</v>
      </c>
      <c r="W25" s="267">
        <f t="shared" si="5"/>
        <v>1</v>
      </c>
      <c r="X25" s="266">
        <v>0</v>
      </c>
      <c r="Y25" s="266">
        <v>1</v>
      </c>
      <c r="Z25" s="266">
        <v>0</v>
      </c>
      <c r="AA25" s="267">
        <f t="shared" si="6"/>
        <v>1</v>
      </c>
      <c r="AB25" s="266">
        <v>1</v>
      </c>
      <c r="AC25" s="266">
        <v>0</v>
      </c>
      <c r="AD25" s="266">
        <v>0</v>
      </c>
      <c r="AE25" s="267">
        <f t="shared" si="7"/>
        <v>1</v>
      </c>
      <c r="AF25" s="266">
        <v>2</v>
      </c>
      <c r="AG25" s="266">
        <v>1</v>
      </c>
      <c r="AH25" s="266">
        <v>0</v>
      </c>
      <c r="AI25" s="267">
        <f t="shared" si="8"/>
        <v>3</v>
      </c>
      <c r="AJ25" s="267">
        <f t="shared" si="9"/>
        <v>6</v>
      </c>
    </row>
    <row r="26" spans="1:38" s="13" customFormat="1" ht="99.95" customHeight="1" thickBot="1" x14ac:dyDescent="0.25">
      <c r="A26" s="468"/>
      <c r="B26" s="564"/>
      <c r="C26" s="259" t="s">
        <v>393</v>
      </c>
      <c r="D26" s="260" t="s">
        <v>128</v>
      </c>
      <c r="E26" s="261">
        <f t="shared" si="0"/>
        <v>240</v>
      </c>
      <c r="F26" s="566"/>
      <c r="G26" s="463"/>
      <c r="H26" s="262">
        <f t="shared" si="1"/>
        <v>40</v>
      </c>
      <c r="I26" s="262">
        <f t="shared" si="2"/>
        <v>40</v>
      </c>
      <c r="J26" s="262">
        <f t="shared" si="3"/>
        <v>40</v>
      </c>
      <c r="K26" s="262">
        <f t="shared" si="4"/>
        <v>120</v>
      </c>
      <c r="L26" s="568"/>
      <c r="M26" s="575"/>
      <c r="N26" s="569"/>
      <c r="O26" s="577"/>
      <c r="P26" s="569"/>
      <c r="Q26"/>
      <c r="R26" s="564"/>
      <c r="S26" s="259" t="s">
        <v>393</v>
      </c>
      <c r="T26" s="266">
        <v>0</v>
      </c>
      <c r="U26" s="266">
        <v>0</v>
      </c>
      <c r="V26" s="266">
        <v>40</v>
      </c>
      <c r="W26" s="267">
        <f t="shared" si="5"/>
        <v>40</v>
      </c>
      <c r="X26" s="266">
        <v>0</v>
      </c>
      <c r="Y26" s="266">
        <v>40</v>
      </c>
      <c r="Z26" s="266">
        <v>0</v>
      </c>
      <c r="AA26" s="267">
        <f t="shared" si="6"/>
        <v>40</v>
      </c>
      <c r="AB26" s="266">
        <v>40</v>
      </c>
      <c r="AC26" s="266">
        <v>0</v>
      </c>
      <c r="AD26" s="266">
        <v>0</v>
      </c>
      <c r="AE26" s="267">
        <f t="shared" si="7"/>
        <v>40</v>
      </c>
      <c r="AF26" s="266">
        <v>80</v>
      </c>
      <c r="AG26" s="266">
        <v>40</v>
      </c>
      <c r="AH26" s="266">
        <v>0</v>
      </c>
      <c r="AI26" s="267">
        <f t="shared" si="8"/>
        <v>120</v>
      </c>
      <c r="AJ26" s="267">
        <f t="shared" si="9"/>
        <v>240</v>
      </c>
    </row>
    <row r="27" spans="1:38" s="13" customFormat="1" ht="99.95" customHeight="1" thickBot="1" x14ac:dyDescent="0.25">
      <c r="A27" s="468"/>
      <c r="B27" s="563" t="s">
        <v>847</v>
      </c>
      <c r="C27" s="259" t="s">
        <v>388</v>
      </c>
      <c r="D27" s="260" t="s">
        <v>128</v>
      </c>
      <c r="E27" s="261">
        <f t="shared" si="0"/>
        <v>4</v>
      </c>
      <c r="F27" s="565" t="s">
        <v>130</v>
      </c>
      <c r="G27" s="461" t="s">
        <v>392</v>
      </c>
      <c r="H27" s="262">
        <f t="shared" si="1"/>
        <v>1</v>
      </c>
      <c r="I27" s="262">
        <f t="shared" si="2"/>
        <v>1</v>
      </c>
      <c r="J27" s="262">
        <f t="shared" si="3"/>
        <v>1</v>
      </c>
      <c r="K27" s="262">
        <f t="shared" si="4"/>
        <v>1</v>
      </c>
      <c r="L27" s="567">
        <v>226343.74525939199</v>
      </c>
      <c r="M27" s="574" t="s">
        <v>637</v>
      </c>
      <c r="N27" s="573" t="s">
        <v>633</v>
      </c>
      <c r="O27" s="576" t="s">
        <v>389</v>
      </c>
      <c r="P27" s="569" t="s">
        <v>838</v>
      </c>
      <c r="Q27"/>
      <c r="R27" s="563" t="s">
        <v>847</v>
      </c>
      <c r="S27" s="259" t="s">
        <v>388</v>
      </c>
      <c r="T27" s="266">
        <v>0</v>
      </c>
      <c r="U27" s="266">
        <v>1</v>
      </c>
      <c r="V27" s="266">
        <v>0</v>
      </c>
      <c r="W27" s="267">
        <f t="shared" si="5"/>
        <v>1</v>
      </c>
      <c r="X27" s="266">
        <v>0</v>
      </c>
      <c r="Y27" s="266">
        <v>1</v>
      </c>
      <c r="Z27" s="266">
        <v>0</v>
      </c>
      <c r="AA27" s="267">
        <f t="shared" si="6"/>
        <v>1</v>
      </c>
      <c r="AB27" s="266">
        <v>0</v>
      </c>
      <c r="AC27" s="266">
        <v>1</v>
      </c>
      <c r="AD27" s="266">
        <v>0</v>
      </c>
      <c r="AE27" s="267">
        <f t="shared" si="7"/>
        <v>1</v>
      </c>
      <c r="AF27" s="266">
        <v>1</v>
      </c>
      <c r="AG27" s="266">
        <v>0</v>
      </c>
      <c r="AH27" s="266">
        <v>0</v>
      </c>
      <c r="AI27" s="267">
        <f t="shared" si="8"/>
        <v>1</v>
      </c>
      <c r="AJ27" s="267">
        <f t="shared" si="9"/>
        <v>4</v>
      </c>
    </row>
    <row r="28" spans="1:38" s="13" customFormat="1" ht="99.95" customHeight="1" thickBot="1" x14ac:dyDescent="0.25">
      <c r="A28" s="469"/>
      <c r="B28" s="564"/>
      <c r="C28" s="259" t="s">
        <v>393</v>
      </c>
      <c r="D28" s="260" t="s">
        <v>128</v>
      </c>
      <c r="E28" s="261">
        <f t="shared" si="0"/>
        <v>110</v>
      </c>
      <c r="F28" s="566"/>
      <c r="G28" s="463"/>
      <c r="H28" s="262">
        <f t="shared" si="1"/>
        <v>25</v>
      </c>
      <c r="I28" s="262">
        <f t="shared" si="2"/>
        <v>30</v>
      </c>
      <c r="J28" s="262">
        <f t="shared" si="3"/>
        <v>25</v>
      </c>
      <c r="K28" s="262">
        <f t="shared" si="4"/>
        <v>30</v>
      </c>
      <c r="L28" s="568"/>
      <c r="M28" s="575"/>
      <c r="N28" s="569"/>
      <c r="O28" s="591"/>
      <c r="P28" s="569"/>
      <c r="Q28"/>
      <c r="R28" s="564"/>
      <c r="S28" s="259" t="s">
        <v>393</v>
      </c>
      <c r="T28" s="266">
        <v>0</v>
      </c>
      <c r="U28" s="266">
        <v>25</v>
      </c>
      <c r="V28" s="266">
        <v>0</v>
      </c>
      <c r="W28" s="267">
        <f t="shared" si="5"/>
        <v>25</v>
      </c>
      <c r="X28" s="266">
        <v>0</v>
      </c>
      <c r="Y28" s="266">
        <v>30</v>
      </c>
      <c r="Z28" s="266">
        <v>0</v>
      </c>
      <c r="AA28" s="267">
        <f t="shared" si="6"/>
        <v>30</v>
      </c>
      <c r="AB28" s="266">
        <v>0</v>
      </c>
      <c r="AC28" s="266">
        <v>25</v>
      </c>
      <c r="AD28" s="266">
        <v>0</v>
      </c>
      <c r="AE28" s="267">
        <f t="shared" si="7"/>
        <v>25</v>
      </c>
      <c r="AF28" s="266">
        <v>30</v>
      </c>
      <c r="AG28" s="266">
        <v>0</v>
      </c>
      <c r="AH28" s="266">
        <v>0</v>
      </c>
      <c r="AI28" s="267">
        <f t="shared" si="8"/>
        <v>30</v>
      </c>
      <c r="AJ28" s="267">
        <f t="shared" si="9"/>
        <v>110</v>
      </c>
    </row>
    <row r="29" spans="1:38" s="13" customFormat="1" ht="253.5" customHeight="1" thickBot="1" x14ac:dyDescent="0.25">
      <c r="A29" s="268" t="s">
        <v>848</v>
      </c>
      <c r="B29" s="269" t="s">
        <v>394</v>
      </c>
      <c r="C29" s="259" t="s">
        <v>395</v>
      </c>
      <c r="D29" s="260" t="s">
        <v>128</v>
      </c>
      <c r="E29" s="261">
        <f t="shared" si="0"/>
        <v>40</v>
      </c>
      <c r="F29" s="163" t="s">
        <v>130</v>
      </c>
      <c r="G29" s="161" t="s">
        <v>396</v>
      </c>
      <c r="H29" s="262">
        <f t="shared" si="1"/>
        <v>9</v>
      </c>
      <c r="I29" s="262">
        <f t="shared" si="2"/>
        <v>12</v>
      </c>
      <c r="J29" s="262">
        <f t="shared" si="3"/>
        <v>10</v>
      </c>
      <c r="K29" s="262">
        <f t="shared" si="4"/>
        <v>9</v>
      </c>
      <c r="L29" s="270">
        <v>8627145.6093832292</v>
      </c>
      <c r="M29" s="271" t="s">
        <v>638</v>
      </c>
      <c r="N29" s="271" t="s">
        <v>639</v>
      </c>
      <c r="O29" s="272" t="s">
        <v>397</v>
      </c>
      <c r="P29" s="271"/>
      <c r="Q29"/>
      <c r="R29" s="269" t="s">
        <v>394</v>
      </c>
      <c r="S29" s="259" t="s">
        <v>395</v>
      </c>
      <c r="T29" s="266">
        <v>3</v>
      </c>
      <c r="U29" s="266">
        <v>3</v>
      </c>
      <c r="V29" s="266">
        <v>3</v>
      </c>
      <c r="W29" s="267">
        <f t="shared" si="5"/>
        <v>9</v>
      </c>
      <c r="X29" s="266">
        <v>4</v>
      </c>
      <c r="Y29" s="266">
        <v>4</v>
      </c>
      <c r="Z29" s="266">
        <v>4</v>
      </c>
      <c r="AA29" s="267">
        <f t="shared" si="6"/>
        <v>12</v>
      </c>
      <c r="AB29" s="266">
        <v>3</v>
      </c>
      <c r="AC29" s="266">
        <v>4</v>
      </c>
      <c r="AD29" s="266">
        <v>3</v>
      </c>
      <c r="AE29" s="267">
        <f t="shared" si="7"/>
        <v>10</v>
      </c>
      <c r="AF29" s="266">
        <v>3</v>
      </c>
      <c r="AG29" s="266">
        <v>3</v>
      </c>
      <c r="AH29" s="266">
        <v>3</v>
      </c>
      <c r="AI29" s="267">
        <f t="shared" si="8"/>
        <v>9</v>
      </c>
      <c r="AJ29" s="267">
        <f t="shared" si="9"/>
        <v>40</v>
      </c>
    </row>
    <row r="30" spans="1:38" s="13" customFormat="1" ht="99.95" customHeight="1" thickBot="1" x14ac:dyDescent="0.25">
      <c r="A30" s="467" t="s">
        <v>849</v>
      </c>
      <c r="B30" s="563" t="s">
        <v>850</v>
      </c>
      <c r="C30" s="273" t="s">
        <v>398</v>
      </c>
      <c r="D30" s="260" t="s">
        <v>128</v>
      </c>
      <c r="E30" s="261">
        <f t="shared" si="0"/>
        <v>30</v>
      </c>
      <c r="F30" s="565" t="s">
        <v>130</v>
      </c>
      <c r="G30" s="461" t="s">
        <v>851</v>
      </c>
      <c r="H30" s="262">
        <f t="shared" si="1"/>
        <v>6</v>
      </c>
      <c r="I30" s="262">
        <f t="shared" si="2"/>
        <v>8</v>
      </c>
      <c r="J30" s="262">
        <f t="shared" si="3"/>
        <v>8</v>
      </c>
      <c r="K30" s="262">
        <f t="shared" si="4"/>
        <v>8</v>
      </c>
      <c r="L30" s="567">
        <v>3697192.8</v>
      </c>
      <c r="M30" s="574" t="s">
        <v>640</v>
      </c>
      <c r="N30" s="574" t="s">
        <v>641</v>
      </c>
      <c r="O30" s="585" t="s">
        <v>852</v>
      </c>
      <c r="P30" s="588"/>
      <c r="Q30"/>
      <c r="R30" s="563" t="s">
        <v>850</v>
      </c>
      <c r="S30" s="273" t="s">
        <v>398</v>
      </c>
      <c r="T30" s="274">
        <v>1</v>
      </c>
      <c r="U30" s="274">
        <v>2</v>
      </c>
      <c r="V30" s="274">
        <v>3</v>
      </c>
      <c r="W30" s="267">
        <f t="shared" si="5"/>
        <v>6</v>
      </c>
      <c r="X30" s="274">
        <v>2</v>
      </c>
      <c r="Y30" s="274">
        <v>3</v>
      </c>
      <c r="Z30" s="274">
        <v>3</v>
      </c>
      <c r="AA30" s="267">
        <f t="shared" si="6"/>
        <v>8</v>
      </c>
      <c r="AB30" s="274">
        <v>2</v>
      </c>
      <c r="AC30" s="274">
        <v>3</v>
      </c>
      <c r="AD30" s="274">
        <v>3</v>
      </c>
      <c r="AE30" s="267">
        <f t="shared" si="7"/>
        <v>8</v>
      </c>
      <c r="AF30" s="274">
        <v>3</v>
      </c>
      <c r="AG30" s="274">
        <v>3</v>
      </c>
      <c r="AH30" s="274">
        <v>2</v>
      </c>
      <c r="AI30" s="267">
        <f t="shared" ref="AI30:AI31" si="10">+IF($D30="Porcentaje",IF(AND(AF30&lt;&gt;"",AG30="",AH30=""),AF30,IF(AND(AF30&lt;&gt;"",AG30&lt;&gt;"",AH30=""),AG30,IF(AND(AF30&lt;&gt;"",AG30&lt;&gt;"",AH30&lt;&gt;""),AH30,0))),SUM(AF30:AH30))</f>
        <v>8</v>
      </c>
      <c r="AJ30" s="267">
        <f t="shared" si="9"/>
        <v>30</v>
      </c>
    </row>
    <row r="31" spans="1:38" s="13" customFormat="1" ht="99.95" customHeight="1" thickBot="1" x14ac:dyDescent="0.25">
      <c r="A31" s="468"/>
      <c r="B31" s="581"/>
      <c r="C31" s="273" t="s">
        <v>399</v>
      </c>
      <c r="D31" s="260" t="s">
        <v>128</v>
      </c>
      <c r="E31" s="261">
        <f t="shared" si="0"/>
        <v>90</v>
      </c>
      <c r="F31" s="582"/>
      <c r="G31" s="462"/>
      <c r="H31" s="262">
        <f t="shared" si="1"/>
        <v>18</v>
      </c>
      <c r="I31" s="262">
        <f t="shared" si="2"/>
        <v>24</v>
      </c>
      <c r="J31" s="262">
        <f t="shared" si="3"/>
        <v>24</v>
      </c>
      <c r="K31" s="262">
        <f t="shared" si="4"/>
        <v>24</v>
      </c>
      <c r="L31" s="583"/>
      <c r="M31" s="584"/>
      <c r="N31" s="584"/>
      <c r="O31" s="586"/>
      <c r="P31" s="589"/>
      <c r="Q31"/>
      <c r="R31" s="581"/>
      <c r="S31" s="273" t="s">
        <v>399</v>
      </c>
      <c r="T31" s="274">
        <v>3</v>
      </c>
      <c r="U31" s="274">
        <v>6</v>
      </c>
      <c r="V31" s="274">
        <v>9</v>
      </c>
      <c r="W31" s="267">
        <f t="shared" si="5"/>
        <v>18</v>
      </c>
      <c r="X31" s="274">
        <v>8</v>
      </c>
      <c r="Y31" s="274">
        <v>8</v>
      </c>
      <c r="Z31" s="274">
        <v>8</v>
      </c>
      <c r="AA31" s="267">
        <f t="shared" si="6"/>
        <v>24</v>
      </c>
      <c r="AB31" s="274">
        <v>6</v>
      </c>
      <c r="AC31" s="274">
        <v>9</v>
      </c>
      <c r="AD31" s="274">
        <v>9</v>
      </c>
      <c r="AE31" s="267">
        <f t="shared" si="7"/>
        <v>24</v>
      </c>
      <c r="AF31" s="274">
        <v>9</v>
      </c>
      <c r="AG31" s="274">
        <v>9</v>
      </c>
      <c r="AH31" s="274">
        <v>6</v>
      </c>
      <c r="AI31" s="267">
        <f t="shared" si="10"/>
        <v>24</v>
      </c>
      <c r="AJ31" s="267">
        <f t="shared" si="9"/>
        <v>90</v>
      </c>
    </row>
    <row r="32" spans="1:38" s="13" customFormat="1" ht="99.95" customHeight="1" thickBot="1" x14ac:dyDescent="0.25">
      <c r="A32" s="468"/>
      <c r="B32" s="581"/>
      <c r="C32" s="162" t="s">
        <v>853</v>
      </c>
      <c r="D32" s="260" t="s">
        <v>128</v>
      </c>
      <c r="E32" s="261">
        <f t="shared" si="0"/>
        <v>1866</v>
      </c>
      <c r="F32" s="582"/>
      <c r="G32" s="462"/>
      <c r="H32" s="262">
        <f t="shared" si="1"/>
        <v>378</v>
      </c>
      <c r="I32" s="262">
        <f t="shared" si="2"/>
        <v>496</v>
      </c>
      <c r="J32" s="262">
        <f t="shared" si="3"/>
        <v>496</v>
      </c>
      <c r="K32" s="262">
        <f t="shared" si="4"/>
        <v>496</v>
      </c>
      <c r="L32" s="583"/>
      <c r="M32" s="584"/>
      <c r="N32" s="584"/>
      <c r="O32" s="586"/>
      <c r="P32" s="589"/>
      <c r="Q32"/>
      <c r="R32" s="581"/>
      <c r="S32" s="162" t="s">
        <v>853</v>
      </c>
      <c r="T32" s="274">
        <v>66</v>
      </c>
      <c r="U32" s="274">
        <v>128</v>
      </c>
      <c r="V32" s="274">
        <v>184</v>
      </c>
      <c r="W32" s="267">
        <f t="shared" si="5"/>
        <v>378</v>
      </c>
      <c r="X32" s="274">
        <v>128</v>
      </c>
      <c r="Y32" s="274">
        <v>190</v>
      </c>
      <c r="Z32" s="274">
        <v>178</v>
      </c>
      <c r="AA32" s="267">
        <f t="shared" si="6"/>
        <v>496</v>
      </c>
      <c r="AB32" s="274">
        <v>126</v>
      </c>
      <c r="AC32" s="274">
        <v>189</v>
      </c>
      <c r="AD32" s="274">
        <v>181</v>
      </c>
      <c r="AE32" s="267">
        <f t="shared" si="7"/>
        <v>496</v>
      </c>
      <c r="AF32" s="274">
        <v>184</v>
      </c>
      <c r="AG32" s="274">
        <v>184</v>
      </c>
      <c r="AH32" s="274">
        <v>128</v>
      </c>
      <c r="AI32" s="267">
        <f t="shared" si="8"/>
        <v>496</v>
      </c>
      <c r="AJ32" s="267">
        <f t="shared" si="9"/>
        <v>1866</v>
      </c>
      <c r="AL32" s="265"/>
    </row>
    <row r="33" spans="1:38" s="13" customFormat="1" ht="99.95" customHeight="1" thickBot="1" x14ac:dyDescent="0.25">
      <c r="A33" s="468"/>
      <c r="B33" s="581"/>
      <c r="C33" s="162" t="s">
        <v>854</v>
      </c>
      <c r="D33" s="260" t="s">
        <v>128</v>
      </c>
      <c r="E33" s="261">
        <f t="shared" si="0"/>
        <v>540</v>
      </c>
      <c r="F33" s="582"/>
      <c r="G33" s="462"/>
      <c r="H33" s="262">
        <f t="shared" si="1"/>
        <v>108</v>
      </c>
      <c r="I33" s="262">
        <f t="shared" si="2"/>
        <v>144</v>
      </c>
      <c r="J33" s="262">
        <f t="shared" si="3"/>
        <v>144</v>
      </c>
      <c r="K33" s="262">
        <f t="shared" si="4"/>
        <v>144</v>
      </c>
      <c r="L33" s="583"/>
      <c r="M33" s="584"/>
      <c r="N33" s="584"/>
      <c r="O33" s="586"/>
      <c r="P33" s="589"/>
      <c r="Q33"/>
      <c r="R33" s="581"/>
      <c r="S33" s="162" t="s">
        <v>854</v>
      </c>
      <c r="T33" s="274">
        <v>20</v>
      </c>
      <c r="U33" s="274">
        <v>38</v>
      </c>
      <c r="V33" s="274">
        <v>50</v>
      </c>
      <c r="W33" s="267">
        <f t="shared" si="5"/>
        <v>108</v>
      </c>
      <c r="X33" s="274">
        <v>38</v>
      </c>
      <c r="Y33" s="274">
        <v>57</v>
      </c>
      <c r="Z33" s="274">
        <v>49</v>
      </c>
      <c r="AA33" s="267">
        <f t="shared" si="6"/>
        <v>144</v>
      </c>
      <c r="AB33" s="274">
        <v>39</v>
      </c>
      <c r="AC33" s="274">
        <v>52</v>
      </c>
      <c r="AD33" s="274">
        <v>53</v>
      </c>
      <c r="AE33" s="267">
        <f t="shared" si="7"/>
        <v>144</v>
      </c>
      <c r="AF33" s="274">
        <v>52</v>
      </c>
      <c r="AG33" s="274">
        <v>52</v>
      </c>
      <c r="AH33" s="274">
        <v>40</v>
      </c>
      <c r="AI33" s="267">
        <f t="shared" si="8"/>
        <v>144</v>
      </c>
      <c r="AJ33" s="267">
        <f t="shared" si="9"/>
        <v>540</v>
      </c>
      <c r="AL33" s="265"/>
    </row>
    <row r="34" spans="1:38" s="13" customFormat="1" ht="99.95" customHeight="1" thickBot="1" x14ac:dyDescent="0.25">
      <c r="A34" s="469"/>
      <c r="B34" s="564"/>
      <c r="C34" s="162" t="s">
        <v>855</v>
      </c>
      <c r="D34" s="260" t="s">
        <v>128</v>
      </c>
      <c r="E34" s="261">
        <f t="shared" si="0"/>
        <v>270</v>
      </c>
      <c r="F34" s="566"/>
      <c r="G34" s="463"/>
      <c r="H34" s="262">
        <f t="shared" si="1"/>
        <v>54</v>
      </c>
      <c r="I34" s="262">
        <f t="shared" si="2"/>
        <v>72</v>
      </c>
      <c r="J34" s="262">
        <f t="shared" si="3"/>
        <v>72</v>
      </c>
      <c r="K34" s="262">
        <f t="shared" si="4"/>
        <v>72</v>
      </c>
      <c r="L34" s="568"/>
      <c r="M34" s="575"/>
      <c r="N34" s="575"/>
      <c r="O34" s="587"/>
      <c r="P34" s="590"/>
      <c r="Q34"/>
      <c r="R34" s="564"/>
      <c r="S34" s="162" t="s">
        <v>855</v>
      </c>
      <c r="T34" s="274">
        <v>11</v>
      </c>
      <c r="U34" s="274">
        <v>20</v>
      </c>
      <c r="V34" s="274">
        <v>23</v>
      </c>
      <c r="W34" s="267">
        <f t="shared" si="5"/>
        <v>54</v>
      </c>
      <c r="X34" s="274">
        <v>20</v>
      </c>
      <c r="Y34" s="274">
        <v>29</v>
      </c>
      <c r="Z34" s="274">
        <v>23</v>
      </c>
      <c r="AA34" s="267">
        <f t="shared" si="6"/>
        <v>72</v>
      </c>
      <c r="AB34" s="274">
        <v>20</v>
      </c>
      <c r="AC34" s="274">
        <v>26</v>
      </c>
      <c r="AD34" s="274">
        <v>26</v>
      </c>
      <c r="AE34" s="267">
        <f t="shared" si="7"/>
        <v>72</v>
      </c>
      <c r="AF34" s="274">
        <v>26</v>
      </c>
      <c r="AG34" s="274">
        <v>26</v>
      </c>
      <c r="AH34" s="274">
        <v>20</v>
      </c>
      <c r="AI34" s="267">
        <f t="shared" si="8"/>
        <v>72</v>
      </c>
      <c r="AJ34" s="267">
        <f t="shared" si="9"/>
        <v>270</v>
      </c>
      <c r="AL34" s="265"/>
    </row>
    <row r="35" spans="1:38" s="13" customFormat="1" ht="150" customHeight="1" thickBot="1" x14ac:dyDescent="0.25">
      <c r="A35" s="268" t="s">
        <v>856</v>
      </c>
      <c r="B35" s="269" t="s">
        <v>857</v>
      </c>
      <c r="C35" s="259" t="s">
        <v>858</v>
      </c>
      <c r="D35" s="260" t="s">
        <v>128</v>
      </c>
      <c r="E35" s="261">
        <f t="shared" si="0"/>
        <v>97</v>
      </c>
      <c r="F35" s="163" t="s">
        <v>130</v>
      </c>
      <c r="G35" s="161" t="s">
        <v>400</v>
      </c>
      <c r="H35" s="262">
        <f t="shared" si="1"/>
        <v>19</v>
      </c>
      <c r="I35" s="262">
        <f t="shared" si="2"/>
        <v>30</v>
      </c>
      <c r="J35" s="262">
        <f t="shared" si="3"/>
        <v>30</v>
      </c>
      <c r="K35" s="262">
        <f t="shared" si="4"/>
        <v>18</v>
      </c>
      <c r="L35" s="270">
        <v>7054081.8704327997</v>
      </c>
      <c r="M35" s="271" t="s">
        <v>642</v>
      </c>
      <c r="N35" s="271" t="s">
        <v>643</v>
      </c>
      <c r="O35" s="272" t="s">
        <v>401</v>
      </c>
      <c r="P35" s="271"/>
      <c r="Q35"/>
      <c r="R35" s="269" t="s">
        <v>857</v>
      </c>
      <c r="S35" s="259" t="s">
        <v>858</v>
      </c>
      <c r="T35" s="266">
        <v>4</v>
      </c>
      <c r="U35" s="266">
        <v>7</v>
      </c>
      <c r="V35" s="266">
        <v>8</v>
      </c>
      <c r="W35" s="267">
        <f t="shared" si="5"/>
        <v>19</v>
      </c>
      <c r="X35" s="266">
        <v>10</v>
      </c>
      <c r="Y35" s="266">
        <v>10</v>
      </c>
      <c r="Z35" s="266">
        <v>10</v>
      </c>
      <c r="AA35" s="267">
        <f t="shared" si="6"/>
        <v>30</v>
      </c>
      <c r="AB35" s="266">
        <v>10</v>
      </c>
      <c r="AC35" s="266">
        <v>10</v>
      </c>
      <c r="AD35" s="266">
        <v>10</v>
      </c>
      <c r="AE35" s="267">
        <f t="shared" si="7"/>
        <v>30</v>
      </c>
      <c r="AF35" s="266">
        <v>7</v>
      </c>
      <c r="AG35" s="266">
        <v>7</v>
      </c>
      <c r="AH35" s="266">
        <v>4</v>
      </c>
      <c r="AI35" s="267">
        <f t="shared" si="8"/>
        <v>18</v>
      </c>
      <c r="AJ35" s="267">
        <f t="shared" si="9"/>
        <v>97</v>
      </c>
    </row>
    <row r="36" spans="1:38" s="13" customFormat="1" ht="150" customHeight="1" thickBot="1" x14ac:dyDescent="0.25">
      <c r="A36" s="268" t="s">
        <v>859</v>
      </c>
      <c r="B36" s="269" t="s">
        <v>895</v>
      </c>
      <c r="C36" s="259" t="s">
        <v>402</v>
      </c>
      <c r="D36" s="260" t="s">
        <v>128</v>
      </c>
      <c r="E36" s="261">
        <f>+AJ36</f>
        <v>10000</v>
      </c>
      <c r="F36" s="163" t="s">
        <v>130</v>
      </c>
      <c r="G36" s="161" t="s">
        <v>860</v>
      </c>
      <c r="H36" s="262">
        <f>+W36</f>
        <v>2500</v>
      </c>
      <c r="I36" s="262">
        <f>+AA36</f>
        <v>2500</v>
      </c>
      <c r="J36" s="262">
        <f>+AE36</f>
        <v>2500</v>
      </c>
      <c r="K36" s="262">
        <f>+AI36</f>
        <v>2500</v>
      </c>
      <c r="L36" s="270">
        <v>14443724.765934801</v>
      </c>
      <c r="M36" s="271" t="s">
        <v>644</v>
      </c>
      <c r="N36" s="271" t="s">
        <v>645</v>
      </c>
      <c r="O36" s="272" t="s">
        <v>403</v>
      </c>
      <c r="P36" s="272" t="s">
        <v>404</v>
      </c>
      <c r="Q36"/>
      <c r="R36" s="269" t="s">
        <v>895</v>
      </c>
      <c r="S36" s="259" t="s">
        <v>402</v>
      </c>
      <c r="T36" s="266">
        <v>833</v>
      </c>
      <c r="U36" s="266">
        <v>834</v>
      </c>
      <c r="V36" s="266">
        <v>833</v>
      </c>
      <c r="W36" s="267">
        <f t="shared" si="5"/>
        <v>2500</v>
      </c>
      <c r="X36" s="266">
        <v>833</v>
      </c>
      <c r="Y36" s="266">
        <v>834</v>
      </c>
      <c r="Z36" s="266">
        <v>833</v>
      </c>
      <c r="AA36" s="267">
        <f t="shared" si="6"/>
        <v>2500</v>
      </c>
      <c r="AB36" s="266">
        <v>833</v>
      </c>
      <c r="AC36" s="266">
        <v>834</v>
      </c>
      <c r="AD36" s="266">
        <v>833</v>
      </c>
      <c r="AE36" s="267">
        <f t="shared" si="7"/>
        <v>2500</v>
      </c>
      <c r="AF36" s="266">
        <v>833</v>
      </c>
      <c r="AG36" s="266">
        <v>834</v>
      </c>
      <c r="AH36" s="266">
        <v>833</v>
      </c>
      <c r="AI36" s="267">
        <f t="shared" si="8"/>
        <v>2500</v>
      </c>
      <c r="AJ36" s="267">
        <f t="shared" si="9"/>
        <v>10000</v>
      </c>
    </row>
    <row r="37" spans="1:38" s="13" customFormat="1" ht="150" customHeight="1" thickBot="1" x14ac:dyDescent="0.25">
      <c r="A37" s="268" t="s">
        <v>861</v>
      </c>
      <c r="B37" s="269" t="s">
        <v>862</v>
      </c>
      <c r="C37" s="259" t="s">
        <v>863</v>
      </c>
      <c r="D37" s="260" t="s">
        <v>128</v>
      </c>
      <c r="E37" s="261">
        <f t="shared" ref="E37" si="11">+AJ37</f>
        <v>36</v>
      </c>
      <c r="F37" s="163" t="s">
        <v>130</v>
      </c>
      <c r="G37" s="161" t="s">
        <v>860</v>
      </c>
      <c r="H37" s="262">
        <f t="shared" ref="H37" si="12">+W37</f>
        <v>9</v>
      </c>
      <c r="I37" s="262">
        <f t="shared" ref="I37" si="13">+AA37</f>
        <v>9</v>
      </c>
      <c r="J37" s="262">
        <f t="shared" ref="J37" si="14">+AE37</f>
        <v>9</v>
      </c>
      <c r="K37" s="262">
        <f t="shared" ref="K37" si="15">+AI37</f>
        <v>9</v>
      </c>
      <c r="L37" s="270">
        <v>1604858.3073260901</v>
      </c>
      <c r="M37" s="271" t="s">
        <v>644</v>
      </c>
      <c r="N37" s="260" t="s">
        <v>864</v>
      </c>
      <c r="O37" s="272" t="s">
        <v>865</v>
      </c>
      <c r="P37" s="272" t="s">
        <v>404</v>
      </c>
      <c r="Q37"/>
      <c r="R37" s="269" t="s">
        <v>862</v>
      </c>
      <c r="S37" s="259" t="s">
        <v>863</v>
      </c>
      <c r="T37" s="266">
        <v>3</v>
      </c>
      <c r="U37" s="266">
        <v>3</v>
      </c>
      <c r="V37" s="266">
        <v>3</v>
      </c>
      <c r="W37" s="267">
        <f t="shared" si="5"/>
        <v>9</v>
      </c>
      <c r="X37" s="266">
        <v>3</v>
      </c>
      <c r="Y37" s="266">
        <v>3</v>
      </c>
      <c r="Z37" s="266">
        <v>3</v>
      </c>
      <c r="AA37" s="267">
        <f t="shared" si="6"/>
        <v>9</v>
      </c>
      <c r="AB37" s="266">
        <v>3</v>
      </c>
      <c r="AC37" s="266">
        <v>3</v>
      </c>
      <c r="AD37" s="266">
        <v>3</v>
      </c>
      <c r="AE37" s="267">
        <f t="shared" si="7"/>
        <v>9</v>
      </c>
      <c r="AF37" s="266">
        <v>3</v>
      </c>
      <c r="AG37" s="266">
        <v>3</v>
      </c>
      <c r="AH37" s="266">
        <v>3</v>
      </c>
      <c r="AI37" s="267">
        <f t="shared" si="8"/>
        <v>9</v>
      </c>
      <c r="AJ37" s="267">
        <f t="shared" si="9"/>
        <v>36</v>
      </c>
    </row>
    <row r="38" spans="1:38" s="13" customFormat="1" x14ac:dyDescent="0.2">
      <c r="E38" s="24"/>
      <c r="H38" s="24"/>
      <c r="I38" s="24"/>
      <c r="J38" s="24"/>
      <c r="K38" s="24"/>
      <c r="Q38"/>
      <c r="T38" s="24"/>
      <c r="U38" s="24"/>
      <c r="V38" s="24"/>
      <c r="W38" s="24"/>
      <c r="X38" s="24"/>
      <c r="Y38" s="24"/>
      <c r="Z38" s="24"/>
      <c r="AA38" s="24"/>
      <c r="AB38" s="24"/>
      <c r="AC38" s="24"/>
      <c r="AD38" s="24"/>
      <c r="AE38" s="24"/>
      <c r="AF38" s="24"/>
      <c r="AG38" s="24"/>
      <c r="AH38" s="24"/>
      <c r="AI38" s="24"/>
      <c r="AJ38" s="24"/>
    </row>
    <row r="39" spans="1:38" s="13" customFormat="1" x14ac:dyDescent="0.2">
      <c r="E39" s="24"/>
      <c r="H39" s="24"/>
      <c r="I39" s="24"/>
      <c r="J39" s="24"/>
      <c r="K39" s="24"/>
      <c r="L39" s="275"/>
      <c r="Q39"/>
      <c r="T39" s="24"/>
      <c r="U39" s="24"/>
      <c r="V39" s="24"/>
      <c r="W39" s="24"/>
      <c r="X39" s="24"/>
      <c r="Y39" s="24"/>
      <c r="Z39" s="24"/>
      <c r="AA39" s="24"/>
      <c r="AB39" s="24"/>
      <c r="AC39" s="24"/>
      <c r="AD39" s="24"/>
      <c r="AE39" s="24"/>
      <c r="AF39" s="24"/>
      <c r="AG39" s="24"/>
      <c r="AH39" s="24"/>
      <c r="AI39" s="24"/>
      <c r="AJ39" s="24"/>
    </row>
    <row r="40" spans="1:38" s="13" customFormat="1" x14ac:dyDescent="0.2">
      <c r="E40" s="24"/>
      <c r="H40" s="24"/>
      <c r="I40" s="24"/>
      <c r="J40" s="24"/>
      <c r="K40" s="24"/>
      <c r="Q40"/>
      <c r="T40" s="24"/>
      <c r="U40" s="24"/>
      <c r="V40" s="24"/>
      <c r="W40" s="24"/>
      <c r="X40" s="24"/>
      <c r="Y40" s="24"/>
      <c r="Z40" s="24"/>
      <c r="AA40" s="24"/>
      <c r="AB40" s="24"/>
      <c r="AC40" s="24"/>
      <c r="AD40" s="24"/>
      <c r="AE40" s="24"/>
      <c r="AF40" s="24"/>
      <c r="AG40" s="24"/>
      <c r="AH40" s="24"/>
      <c r="AI40" s="24"/>
      <c r="AJ40" s="24"/>
    </row>
    <row r="41" spans="1:38" s="13" customFormat="1" x14ac:dyDescent="0.2">
      <c r="E41" s="24"/>
      <c r="H41" s="24"/>
      <c r="I41" s="24"/>
      <c r="J41" s="24"/>
      <c r="K41" s="24"/>
      <c r="Q41"/>
      <c r="T41" s="24"/>
      <c r="U41" s="24"/>
      <c r="V41" s="24"/>
      <c r="W41" s="24"/>
      <c r="X41" s="24"/>
      <c r="Y41" s="24"/>
      <c r="Z41" s="24"/>
      <c r="AA41" s="24"/>
      <c r="AB41" s="24"/>
      <c r="AC41" s="24"/>
      <c r="AD41" s="24"/>
      <c r="AE41" s="24"/>
      <c r="AF41" s="24"/>
      <c r="AG41" s="24"/>
      <c r="AH41" s="24"/>
      <c r="AI41" s="24"/>
      <c r="AJ41" s="24"/>
    </row>
    <row r="42" spans="1:38" s="13" customFormat="1" x14ac:dyDescent="0.2">
      <c r="E42" s="24"/>
      <c r="H42" s="24"/>
      <c r="I42" s="24"/>
      <c r="J42" s="24"/>
      <c r="K42" s="24"/>
      <c r="L42" s="275"/>
      <c r="Q42"/>
      <c r="T42" s="24"/>
      <c r="U42" s="24"/>
      <c r="V42" s="24"/>
      <c r="W42" s="24"/>
      <c r="X42" s="24"/>
      <c r="Y42" s="24"/>
      <c r="Z42" s="24"/>
      <c r="AA42" s="24"/>
      <c r="AB42" s="24"/>
      <c r="AC42" s="24"/>
      <c r="AD42" s="24"/>
      <c r="AE42" s="24"/>
      <c r="AF42" s="24"/>
      <c r="AG42" s="24"/>
      <c r="AH42" s="24"/>
      <c r="AI42" s="24"/>
      <c r="AJ42" s="24"/>
    </row>
    <row r="43" spans="1:38" s="13" customFormat="1" x14ac:dyDescent="0.2">
      <c r="E43" s="24"/>
      <c r="H43" s="24"/>
      <c r="I43" s="24"/>
      <c r="J43" s="24"/>
      <c r="K43" s="24"/>
      <c r="L43" s="275"/>
      <c r="Q43"/>
      <c r="T43" s="24"/>
      <c r="U43" s="24"/>
      <c r="V43" s="24"/>
      <c r="W43" s="24"/>
      <c r="X43" s="24"/>
      <c r="Y43" s="24"/>
      <c r="Z43" s="24"/>
      <c r="AA43" s="24"/>
      <c r="AB43" s="24"/>
      <c r="AC43" s="24"/>
      <c r="AD43" s="24"/>
      <c r="AE43" s="24"/>
      <c r="AF43" s="24"/>
      <c r="AG43" s="24"/>
      <c r="AH43" s="24"/>
      <c r="AI43" s="24"/>
      <c r="AJ43" s="24"/>
    </row>
    <row r="44" spans="1:38" s="13" customFormat="1" x14ac:dyDescent="0.2">
      <c r="E44" s="24"/>
      <c r="H44" s="24"/>
      <c r="I44" s="24"/>
      <c r="J44" s="24"/>
      <c r="K44" s="24"/>
      <c r="Q44"/>
      <c r="T44" s="24"/>
      <c r="U44" s="24"/>
      <c r="V44" s="24"/>
      <c r="W44" s="24"/>
      <c r="X44" s="24"/>
      <c r="Y44" s="24"/>
      <c r="Z44" s="24"/>
      <c r="AA44" s="24"/>
      <c r="AB44" s="24"/>
      <c r="AC44" s="24"/>
      <c r="AD44" s="24"/>
      <c r="AE44" s="24"/>
      <c r="AF44" s="24"/>
      <c r="AG44" s="24"/>
      <c r="AH44" s="24"/>
      <c r="AI44" s="24"/>
      <c r="AJ44" s="24"/>
    </row>
    <row r="45" spans="1:38" s="13" customFormat="1" x14ac:dyDescent="0.2">
      <c r="E45" s="24"/>
      <c r="H45" s="24"/>
      <c r="I45" s="24"/>
      <c r="J45" s="24"/>
      <c r="K45" s="24"/>
      <c r="Q45"/>
      <c r="T45" s="24"/>
      <c r="U45" s="24"/>
      <c r="V45" s="24"/>
      <c r="W45" s="24"/>
      <c r="X45" s="24"/>
      <c r="Y45" s="24"/>
      <c r="Z45" s="24"/>
      <c r="AA45" s="24"/>
      <c r="AB45" s="24"/>
      <c r="AC45" s="24"/>
      <c r="AD45" s="24"/>
      <c r="AE45" s="24"/>
      <c r="AF45" s="24"/>
      <c r="AG45" s="24"/>
      <c r="AH45" s="24"/>
      <c r="AI45" s="24"/>
      <c r="AJ45" s="24"/>
    </row>
    <row r="46" spans="1:38" s="13" customFormat="1" x14ac:dyDescent="0.2">
      <c r="E46" s="24"/>
      <c r="H46" s="24"/>
      <c r="I46" s="24"/>
      <c r="J46" s="24"/>
      <c r="K46" s="24"/>
      <c r="Q46"/>
      <c r="T46" s="24"/>
      <c r="U46" s="24"/>
      <c r="V46" s="24"/>
      <c r="W46" s="24"/>
      <c r="X46" s="24"/>
      <c r="Y46" s="24"/>
      <c r="Z46" s="24"/>
      <c r="AA46" s="24"/>
      <c r="AB46" s="24"/>
      <c r="AC46" s="24"/>
      <c r="AD46" s="24"/>
      <c r="AE46" s="24"/>
      <c r="AF46" s="24"/>
      <c r="AG46" s="24"/>
      <c r="AH46" s="24"/>
      <c r="AI46" s="24"/>
      <c r="AJ46" s="24"/>
    </row>
    <row r="47" spans="1:38" s="13" customFormat="1" x14ac:dyDescent="0.2">
      <c r="E47" s="24"/>
      <c r="H47" s="24"/>
      <c r="I47" s="24"/>
      <c r="J47" s="24"/>
      <c r="K47" s="24"/>
      <c r="Q47"/>
      <c r="T47" s="24"/>
      <c r="U47" s="24"/>
      <c r="V47" s="24"/>
      <c r="W47" s="24"/>
      <c r="X47" s="24"/>
      <c r="Y47" s="24"/>
      <c r="Z47" s="24"/>
      <c r="AA47" s="24"/>
      <c r="AB47" s="24"/>
      <c r="AC47" s="24"/>
      <c r="AD47" s="24"/>
      <c r="AE47" s="24"/>
      <c r="AF47" s="24"/>
      <c r="AG47" s="24"/>
      <c r="AH47" s="24"/>
      <c r="AI47" s="24"/>
      <c r="AJ47" s="24"/>
    </row>
  </sheetData>
  <mergeCells count="99">
    <mergeCell ref="A15:A22"/>
    <mergeCell ref="A23:A28"/>
    <mergeCell ref="N30:N34"/>
    <mergeCell ref="O30:O34"/>
    <mergeCell ref="P30:P34"/>
    <mergeCell ref="M27:M28"/>
    <mergeCell ref="N27:N28"/>
    <mergeCell ref="O27:O28"/>
    <mergeCell ref="P27:P28"/>
    <mergeCell ref="O21:O22"/>
    <mergeCell ref="P21:P22"/>
    <mergeCell ref="M19:M20"/>
    <mergeCell ref="N19:N20"/>
    <mergeCell ref="O19:O20"/>
    <mergeCell ref="P19:P20"/>
    <mergeCell ref="G19:G20"/>
    <mergeCell ref="R30:R34"/>
    <mergeCell ref="A30:A34"/>
    <mergeCell ref="B30:B34"/>
    <mergeCell ref="F30:F34"/>
    <mergeCell ref="G30:G34"/>
    <mergeCell ref="L30:L34"/>
    <mergeCell ref="M30:M34"/>
    <mergeCell ref="R27:R28"/>
    <mergeCell ref="P23:P24"/>
    <mergeCell ref="R23:R24"/>
    <mergeCell ref="B25:B26"/>
    <mergeCell ref="F25:F26"/>
    <mergeCell ref="G25:G26"/>
    <mergeCell ref="L25:L26"/>
    <mergeCell ref="M25:M26"/>
    <mergeCell ref="N25:N26"/>
    <mergeCell ref="O25:O26"/>
    <mergeCell ref="P25:P26"/>
    <mergeCell ref="R25:R26"/>
    <mergeCell ref="R21:R22"/>
    <mergeCell ref="B23:B24"/>
    <mergeCell ref="F23:F24"/>
    <mergeCell ref="G23:G24"/>
    <mergeCell ref="L23:L24"/>
    <mergeCell ref="M23:M24"/>
    <mergeCell ref="N23:N24"/>
    <mergeCell ref="O23:O24"/>
    <mergeCell ref="B21:B22"/>
    <mergeCell ref="F21:F22"/>
    <mergeCell ref="G21:G22"/>
    <mergeCell ref="L21:L22"/>
    <mergeCell ref="M21:M22"/>
    <mergeCell ref="N21:N22"/>
    <mergeCell ref="R19:R20"/>
    <mergeCell ref="R15:R16"/>
    <mergeCell ref="B17:B18"/>
    <mergeCell ref="F17:F18"/>
    <mergeCell ref="G17:G18"/>
    <mergeCell ref="L17:L18"/>
    <mergeCell ref="M17:M18"/>
    <mergeCell ref="N17:N18"/>
    <mergeCell ref="O17:O18"/>
    <mergeCell ref="P17:P18"/>
    <mergeCell ref="R17:R18"/>
    <mergeCell ref="M15:M16"/>
    <mergeCell ref="N15:N16"/>
    <mergeCell ref="O15:O16"/>
    <mergeCell ref="B19:B20"/>
    <mergeCell ref="F19:F20"/>
    <mergeCell ref="O13:O14"/>
    <mergeCell ref="P13:P14"/>
    <mergeCell ref="P15:P16"/>
    <mergeCell ref="B15:B16"/>
    <mergeCell ref="F15:F16"/>
    <mergeCell ref="G15:G16"/>
    <mergeCell ref="L15:L16"/>
    <mergeCell ref="L19:L20"/>
    <mergeCell ref="B27:B28"/>
    <mergeCell ref="F27:F28"/>
    <mergeCell ref="G27:G28"/>
    <mergeCell ref="L27:L28"/>
    <mergeCell ref="A9:P10"/>
    <mergeCell ref="A11:P12"/>
    <mergeCell ref="R11:AJ12"/>
    <mergeCell ref="A13:A14"/>
    <mergeCell ref="B13:F13"/>
    <mergeCell ref="G13:G14"/>
    <mergeCell ref="H13:K13"/>
    <mergeCell ref="L13:L14"/>
    <mergeCell ref="M13:M14"/>
    <mergeCell ref="N13:N14"/>
    <mergeCell ref="AF13:AI13"/>
    <mergeCell ref="AJ13:AJ14"/>
    <mergeCell ref="R13:S13"/>
    <mergeCell ref="T13:W13"/>
    <mergeCell ref="X13:AA13"/>
    <mergeCell ref="AB13:AE13"/>
    <mergeCell ref="A8:P8"/>
    <mergeCell ref="A5:P5"/>
    <mergeCell ref="A6:E6"/>
    <mergeCell ref="F6:J6"/>
    <mergeCell ref="K6:P6"/>
    <mergeCell ref="A7:P7"/>
  </mergeCells>
  <dataValidations count="2">
    <dataValidation type="list" allowBlank="1" showInputMessage="1" showErrorMessage="1" sqref="D15:D37">
      <formula1>"Unidad,Porcentaje,Monetario"</formula1>
    </dataValidation>
    <dataValidation type="list" allowBlank="1" showInputMessage="1" showErrorMessage="1" sqref="F35:F37 F15:F30">
      <formula1>"A,B,C"</formula1>
    </dataValidation>
  </dataValidations>
  <printOptions horizontalCentered="1"/>
  <pageMargins left="0.7" right="0.7" top="0.76380000000000003" bottom="0.77359999999999995" header="0.37009999999999998" footer="0.37990000000000002"/>
  <pageSetup paperSize="5" scale="37" fitToWidth="0" fitToHeight="0" orientation="landscape" r:id="rId1"/>
  <headerFooter alignWithMargins="0"/>
  <rowBreaks count="2" manualBreakCount="2">
    <brk id="22" max="15" man="1"/>
    <brk id="29" max="15"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AMJ27"/>
  <sheetViews>
    <sheetView showGridLines="0" zoomScale="60" zoomScaleNormal="60" zoomScaleSheetLayoutView="20" workbookViewId="0"/>
  </sheetViews>
  <sheetFormatPr baseColWidth="10" defaultRowHeight="15" x14ac:dyDescent="0.2"/>
  <cols>
    <col min="1" max="1" width="25.625" style="13" customWidth="1"/>
    <col min="2" max="2" width="35.375" style="13" customWidth="1"/>
    <col min="3" max="4" width="25.625" style="13" customWidth="1"/>
    <col min="5" max="6" width="19.25" style="13" customWidth="1"/>
    <col min="7" max="7" width="37.625" style="13" customWidth="1"/>
    <col min="8" max="11" width="15.625" style="13" customWidth="1"/>
    <col min="12" max="12" width="29.5" style="13" bestFit="1" customWidth="1"/>
    <col min="13" max="13" width="22.125" style="13" customWidth="1"/>
    <col min="14" max="14" width="27.25" style="13" customWidth="1"/>
    <col min="15" max="16" width="31.75" style="13" customWidth="1"/>
    <col min="17" max="17" width="10.625" customWidth="1"/>
    <col min="18" max="18" width="23.875" style="13" customWidth="1"/>
    <col min="19" max="19" width="25" style="13" customWidth="1"/>
    <col min="20" max="29" width="11.875" style="13" customWidth="1"/>
    <col min="30" max="30" width="12.375" style="13" bestFit="1" customWidth="1"/>
    <col min="31" max="31" width="13.75" style="13" customWidth="1"/>
    <col min="32" max="33" width="11.875" style="13" customWidth="1"/>
    <col min="34" max="34" width="13.75" style="13" customWidth="1"/>
    <col min="35" max="37" width="11.875" style="13" customWidth="1"/>
    <col min="38" max="1024" width="10.625" style="13" customWidth="1"/>
    <col min="1025" max="1025" width="11" customWidth="1"/>
  </cols>
  <sheetData>
    <row r="1" spans="1:1024" ht="44.1" customHeight="1" x14ac:dyDescent="0.2">
      <c r="A1" s="12"/>
      <c r="B1" s="12"/>
      <c r="C1" s="12"/>
      <c r="D1" s="12"/>
      <c r="E1" s="12"/>
      <c r="F1" s="12"/>
      <c r="G1" s="12"/>
      <c r="H1" s="12"/>
      <c r="I1" s="12"/>
      <c r="J1" s="12"/>
      <c r="K1" s="12"/>
      <c r="L1" s="12"/>
      <c r="M1" s="12"/>
      <c r="N1" s="12"/>
      <c r="O1" s="12"/>
      <c r="P1" s="12"/>
    </row>
    <row r="2" spans="1:1024" ht="44.1" customHeight="1" x14ac:dyDescent="0.2">
      <c r="A2" s="12"/>
      <c r="B2" s="12"/>
      <c r="C2" s="12"/>
      <c r="D2" s="12"/>
      <c r="E2" s="12"/>
      <c r="F2" s="12"/>
      <c r="G2" s="12"/>
      <c r="H2" s="12"/>
      <c r="I2" s="12"/>
      <c r="J2" s="12"/>
      <c r="K2" s="12"/>
      <c r="L2" s="12"/>
      <c r="M2" s="12"/>
      <c r="N2" s="12"/>
      <c r="O2" s="12"/>
      <c r="P2" s="12"/>
    </row>
    <row r="3" spans="1:1024" ht="44.1" customHeight="1" x14ac:dyDescent="0.2">
      <c r="A3" s="12"/>
      <c r="B3" s="12"/>
      <c r="C3" s="12"/>
      <c r="D3" s="12"/>
      <c r="E3" s="12"/>
      <c r="F3" s="12"/>
      <c r="G3" s="12"/>
      <c r="H3" s="12"/>
      <c r="I3" s="12"/>
      <c r="J3" s="12"/>
      <c r="K3" s="12"/>
      <c r="L3" s="12"/>
      <c r="M3" s="12"/>
      <c r="N3" s="12"/>
      <c r="O3" s="12"/>
      <c r="P3" s="12"/>
    </row>
    <row r="4" spans="1:1024" ht="44.1" customHeight="1" thickBot="1" x14ac:dyDescent="0.25">
      <c r="A4" s="12"/>
      <c r="B4" s="12"/>
      <c r="C4" s="12"/>
      <c r="D4" s="12"/>
      <c r="E4" s="12"/>
      <c r="F4" s="12"/>
      <c r="G4" s="12"/>
      <c r="H4" s="12"/>
      <c r="I4" s="12"/>
      <c r="J4" s="12"/>
      <c r="K4" s="12"/>
      <c r="L4" s="12"/>
      <c r="M4" s="12"/>
      <c r="N4" s="12"/>
      <c r="O4" s="12"/>
      <c r="P4" s="12"/>
    </row>
    <row r="5" spans="1:1024" s="14" customFormat="1" ht="44.1" customHeight="1" thickBot="1" x14ac:dyDescent="0.25">
      <c r="A5" s="402" t="s">
        <v>36</v>
      </c>
      <c r="B5" s="403"/>
      <c r="C5" s="403"/>
      <c r="D5" s="403"/>
      <c r="E5" s="404"/>
      <c r="F5" s="403"/>
      <c r="G5" s="403"/>
      <c r="H5" s="404"/>
      <c r="I5" s="404"/>
      <c r="J5" s="404"/>
      <c r="K5" s="404"/>
      <c r="L5" s="404"/>
      <c r="M5" s="403"/>
      <c r="N5" s="403"/>
      <c r="O5" s="403"/>
      <c r="P5" s="405"/>
      <c r="Q5"/>
    </row>
    <row r="6" spans="1:1024" s="14" customFormat="1" ht="135" customHeight="1" thickBot="1" x14ac:dyDescent="0.25">
      <c r="A6" s="406" t="s">
        <v>37</v>
      </c>
      <c r="B6" s="406"/>
      <c r="C6" s="406"/>
      <c r="D6" s="406"/>
      <c r="E6" s="407"/>
      <c r="F6" s="406" t="s">
        <v>38</v>
      </c>
      <c r="G6" s="406"/>
      <c r="H6" s="407"/>
      <c r="I6" s="407"/>
      <c r="J6" s="407"/>
      <c r="K6" s="408" t="s">
        <v>39</v>
      </c>
      <c r="L6" s="409"/>
      <c r="M6" s="410"/>
      <c r="N6" s="410"/>
      <c r="O6" s="410"/>
      <c r="P6" s="411"/>
      <c r="Q6"/>
    </row>
    <row r="7" spans="1:1024" ht="27" thickBot="1" x14ac:dyDescent="0.25">
      <c r="A7" s="412" t="s">
        <v>40</v>
      </c>
      <c r="B7" s="413"/>
      <c r="C7" s="413"/>
      <c r="D7" s="413"/>
      <c r="E7" s="414"/>
      <c r="F7" s="413"/>
      <c r="G7" s="413"/>
      <c r="H7" s="414"/>
      <c r="I7" s="414"/>
      <c r="J7" s="414"/>
      <c r="K7" s="414"/>
      <c r="L7" s="414"/>
      <c r="M7" s="413"/>
      <c r="N7" s="413"/>
      <c r="O7" s="413"/>
      <c r="P7" s="415"/>
    </row>
    <row r="8" spans="1:1024" s="15" customFormat="1" ht="23.25" customHeight="1" x14ac:dyDescent="0.2">
      <c r="A8" s="398" t="s">
        <v>92</v>
      </c>
      <c r="B8" s="399"/>
      <c r="C8" s="399"/>
      <c r="D8" s="399"/>
      <c r="E8" s="400"/>
      <c r="F8" s="399"/>
      <c r="G8" s="399"/>
      <c r="H8" s="400"/>
      <c r="I8" s="400"/>
      <c r="J8" s="400"/>
      <c r="K8" s="400"/>
      <c r="L8" s="400"/>
      <c r="M8" s="399"/>
      <c r="N8" s="399"/>
      <c r="O8" s="399"/>
      <c r="P8" s="401"/>
      <c r="Q8"/>
    </row>
    <row r="9" spans="1:1024" s="15" customFormat="1" ht="20.100000000000001" customHeight="1" x14ac:dyDescent="0.2">
      <c r="A9" s="375" t="s">
        <v>41</v>
      </c>
      <c r="B9" s="376"/>
      <c r="C9" s="376"/>
      <c r="D9" s="376"/>
      <c r="E9" s="377"/>
      <c r="F9" s="376"/>
      <c r="G9" s="376"/>
      <c r="H9" s="377"/>
      <c r="I9" s="377"/>
      <c r="J9" s="377"/>
      <c r="K9" s="377"/>
      <c r="L9" s="377"/>
      <c r="M9" s="376"/>
      <c r="N9" s="376"/>
      <c r="O9" s="376"/>
      <c r="P9" s="378"/>
      <c r="Q9"/>
    </row>
    <row r="10" spans="1:1024" s="15" customFormat="1" ht="20.100000000000001" customHeight="1" thickBot="1" x14ac:dyDescent="0.25">
      <c r="A10" s="375"/>
      <c r="B10" s="376"/>
      <c r="C10" s="376"/>
      <c r="D10" s="376"/>
      <c r="E10" s="377"/>
      <c r="F10" s="376"/>
      <c r="G10" s="376"/>
      <c r="H10" s="377"/>
      <c r="I10" s="377"/>
      <c r="J10" s="377"/>
      <c r="K10" s="377"/>
      <c r="L10" s="377"/>
      <c r="M10" s="376"/>
      <c r="N10" s="376"/>
      <c r="O10" s="376"/>
      <c r="P10" s="378"/>
      <c r="Q10"/>
    </row>
    <row r="11" spans="1:1024" s="15" customFormat="1" ht="14.45" customHeight="1" x14ac:dyDescent="0.2">
      <c r="A11" s="375" t="s">
        <v>87</v>
      </c>
      <c r="B11" s="376"/>
      <c r="C11" s="376"/>
      <c r="D11" s="376"/>
      <c r="E11" s="377"/>
      <c r="F11" s="376"/>
      <c r="G11" s="376"/>
      <c r="H11" s="377"/>
      <c r="I11" s="377"/>
      <c r="J11" s="377"/>
      <c r="K11" s="377"/>
      <c r="L11" s="377"/>
      <c r="M11" s="376"/>
      <c r="N11" s="376"/>
      <c r="O11" s="376"/>
      <c r="P11" s="378"/>
      <c r="Q11"/>
      <c r="R11" s="383" t="s">
        <v>42</v>
      </c>
      <c r="S11" s="384"/>
      <c r="T11" s="385"/>
      <c r="U11" s="385"/>
      <c r="V11" s="385"/>
      <c r="W11" s="385"/>
      <c r="X11" s="385"/>
      <c r="Y11" s="385"/>
      <c r="Z11" s="385"/>
      <c r="AA11" s="385"/>
      <c r="AB11" s="385"/>
      <c r="AC11" s="385"/>
      <c r="AD11" s="385"/>
      <c r="AE11" s="385"/>
      <c r="AF11" s="385"/>
      <c r="AG11" s="385"/>
      <c r="AH11" s="385"/>
      <c r="AI11" s="385"/>
      <c r="AJ11" s="386"/>
      <c r="AK11" s="16"/>
    </row>
    <row r="12" spans="1:1024" s="15" customFormat="1" ht="15" customHeight="1" thickBot="1" x14ac:dyDescent="0.25">
      <c r="A12" s="379"/>
      <c r="B12" s="380"/>
      <c r="C12" s="380"/>
      <c r="D12" s="380"/>
      <c r="E12" s="381"/>
      <c r="F12" s="380"/>
      <c r="G12" s="380"/>
      <c r="H12" s="381"/>
      <c r="I12" s="381"/>
      <c r="J12" s="381"/>
      <c r="K12" s="381"/>
      <c r="L12" s="381"/>
      <c r="M12" s="380"/>
      <c r="N12" s="380"/>
      <c r="O12" s="380"/>
      <c r="P12" s="382"/>
      <c r="Q12"/>
      <c r="R12" s="387"/>
      <c r="S12" s="388"/>
      <c r="T12" s="389"/>
      <c r="U12" s="389"/>
      <c r="V12" s="389"/>
      <c r="W12" s="389"/>
      <c r="X12" s="389"/>
      <c r="Y12" s="389"/>
      <c r="Z12" s="389"/>
      <c r="AA12" s="389"/>
      <c r="AB12" s="389"/>
      <c r="AC12" s="389"/>
      <c r="AD12" s="389"/>
      <c r="AE12" s="389"/>
      <c r="AF12" s="389"/>
      <c r="AG12" s="389"/>
      <c r="AH12" s="389"/>
      <c r="AI12" s="389"/>
      <c r="AJ12" s="390"/>
      <c r="AK12" s="16"/>
    </row>
    <row r="13" spans="1:1024" ht="47.25" customHeight="1" thickBot="1" x14ac:dyDescent="0.25">
      <c r="A13" s="373" t="s">
        <v>43</v>
      </c>
      <c r="B13" s="373" t="s">
        <v>44</v>
      </c>
      <c r="C13" s="373"/>
      <c r="D13" s="373"/>
      <c r="E13" s="391"/>
      <c r="F13" s="373"/>
      <c r="G13" s="373" t="s">
        <v>45</v>
      </c>
      <c r="H13" s="391" t="s">
        <v>46</v>
      </c>
      <c r="I13" s="391"/>
      <c r="J13" s="391"/>
      <c r="K13" s="391"/>
      <c r="L13" s="392" t="s">
        <v>47</v>
      </c>
      <c r="M13" s="373" t="s">
        <v>48</v>
      </c>
      <c r="N13" s="373" t="s">
        <v>49</v>
      </c>
      <c r="O13" s="373" t="s">
        <v>50</v>
      </c>
      <c r="P13" s="374" t="s">
        <v>51</v>
      </c>
      <c r="Q13" s="17"/>
      <c r="R13" s="397" t="s">
        <v>44</v>
      </c>
      <c r="S13" s="397"/>
      <c r="T13" s="366" t="s">
        <v>52</v>
      </c>
      <c r="U13" s="366"/>
      <c r="V13" s="366"/>
      <c r="W13" s="366"/>
      <c r="X13" s="366" t="s">
        <v>53</v>
      </c>
      <c r="Y13" s="366"/>
      <c r="Z13" s="366"/>
      <c r="AA13" s="366"/>
      <c r="AB13" s="366" t="s">
        <v>54</v>
      </c>
      <c r="AC13" s="366"/>
      <c r="AD13" s="366"/>
      <c r="AE13" s="366"/>
      <c r="AF13" s="366" t="s">
        <v>55</v>
      </c>
      <c r="AG13" s="366"/>
      <c r="AH13" s="366"/>
      <c r="AI13" s="366"/>
      <c r="AJ13" s="394" t="s">
        <v>56</v>
      </c>
      <c r="AK13" s="12"/>
      <c r="AL13" s="12"/>
      <c r="AM13" s="12"/>
      <c r="AN13" s="12"/>
      <c r="AO13" s="12"/>
      <c r="AP13" s="12"/>
      <c r="AQ13" s="12"/>
      <c r="AR13" s="12"/>
      <c r="AS13" s="12"/>
      <c r="AT13" s="12"/>
      <c r="AU13" s="12"/>
      <c r="AMJ13"/>
    </row>
    <row r="14" spans="1:1024" s="15" customFormat="1" ht="63" customHeight="1" thickBot="1" x14ac:dyDescent="0.25">
      <c r="A14" s="374"/>
      <c r="B14" s="29" t="s">
        <v>57</v>
      </c>
      <c r="C14" s="29" t="s">
        <v>58</v>
      </c>
      <c r="D14" s="29" t="s">
        <v>59</v>
      </c>
      <c r="E14" s="89" t="s">
        <v>60</v>
      </c>
      <c r="F14" s="29" t="s">
        <v>61</v>
      </c>
      <c r="G14" s="374"/>
      <c r="H14" s="89" t="s">
        <v>62</v>
      </c>
      <c r="I14" s="89" t="s">
        <v>63</v>
      </c>
      <c r="J14" s="89" t="s">
        <v>64</v>
      </c>
      <c r="K14" s="89" t="s">
        <v>65</v>
      </c>
      <c r="L14" s="393"/>
      <c r="M14" s="374"/>
      <c r="N14" s="374"/>
      <c r="O14" s="374"/>
      <c r="P14" s="396"/>
      <c r="Q14" s="17"/>
      <c r="R14" s="18" t="s">
        <v>57</v>
      </c>
      <c r="S14" s="18" t="s">
        <v>58</v>
      </c>
      <c r="T14" s="20" t="s">
        <v>66</v>
      </c>
      <c r="U14" s="20" t="s">
        <v>67</v>
      </c>
      <c r="V14" s="20" t="s">
        <v>68</v>
      </c>
      <c r="W14" s="19" t="s">
        <v>69</v>
      </c>
      <c r="X14" s="20" t="s">
        <v>70</v>
      </c>
      <c r="Y14" s="20" t="s">
        <v>71</v>
      </c>
      <c r="Z14" s="20" t="s">
        <v>72</v>
      </c>
      <c r="AA14" s="19" t="s">
        <v>73</v>
      </c>
      <c r="AB14" s="20" t="s">
        <v>74</v>
      </c>
      <c r="AC14" s="20" t="s">
        <v>75</v>
      </c>
      <c r="AD14" s="20" t="s">
        <v>76</v>
      </c>
      <c r="AE14" s="19" t="s">
        <v>77</v>
      </c>
      <c r="AF14" s="20" t="s">
        <v>78</v>
      </c>
      <c r="AG14" s="20" t="s">
        <v>79</v>
      </c>
      <c r="AH14" s="20" t="s">
        <v>80</v>
      </c>
      <c r="AI14" s="19" t="s">
        <v>81</v>
      </c>
      <c r="AJ14" s="394"/>
      <c r="AK14" s="21"/>
      <c r="AL14" s="21"/>
      <c r="AM14" s="21"/>
      <c r="AN14" s="21"/>
      <c r="AO14" s="21"/>
      <c r="AP14" s="21"/>
      <c r="AQ14" s="21"/>
      <c r="AR14" s="21"/>
      <c r="AS14" s="21"/>
      <c r="AT14" s="21"/>
      <c r="AU14" s="21"/>
    </row>
    <row r="15" spans="1:1024" s="15" customFormat="1" ht="200.1" customHeight="1" thickBot="1" x14ac:dyDescent="0.25">
      <c r="A15" s="461" t="s">
        <v>405</v>
      </c>
      <c r="B15" s="183" t="s">
        <v>406</v>
      </c>
      <c r="C15" s="183" t="s">
        <v>759</v>
      </c>
      <c r="D15" s="183" t="s">
        <v>128</v>
      </c>
      <c r="E15" s="138">
        <f>+AJ15</f>
        <v>1700</v>
      </c>
      <c r="F15" s="23" t="s">
        <v>130</v>
      </c>
      <c r="G15" s="156" t="s">
        <v>407</v>
      </c>
      <c r="H15" s="139">
        <f>+W15</f>
        <v>255</v>
      </c>
      <c r="I15" s="139">
        <f>+AA15</f>
        <v>382</v>
      </c>
      <c r="J15" s="139">
        <f>+AE15</f>
        <v>468</v>
      </c>
      <c r="K15" s="139">
        <f>+AI15</f>
        <v>595</v>
      </c>
      <c r="L15" s="150">
        <v>61208768.284999996</v>
      </c>
      <c r="M15" s="596" t="s">
        <v>646</v>
      </c>
      <c r="N15" s="598" t="s">
        <v>647</v>
      </c>
      <c r="O15" s="156" t="s">
        <v>408</v>
      </c>
      <c r="P15" s="185"/>
      <c r="Q15" s="17"/>
      <c r="R15" s="183" t="s">
        <v>406</v>
      </c>
      <c r="S15" s="183" t="s">
        <v>759</v>
      </c>
      <c r="T15" s="140">
        <v>60</v>
      </c>
      <c r="U15" s="140">
        <v>85</v>
      </c>
      <c r="V15" s="140">
        <v>110</v>
      </c>
      <c r="W15" s="141">
        <f>+IF($D15="Porcentaje",IF(AND(T15&lt;&gt;"",U15="",V15=""),T15,IF(AND(T15&lt;&gt;"",U15&lt;&gt;"",V15=""),U15,IF(AND(T15&lt;&gt;"",U15&lt;&gt;"",V15&lt;&gt;""),V15,0))),SUM(T15:V15))</f>
        <v>255</v>
      </c>
      <c r="X15" s="140">
        <v>119.00000000000001</v>
      </c>
      <c r="Y15" s="140">
        <v>127</v>
      </c>
      <c r="Z15" s="140">
        <v>136</v>
      </c>
      <c r="AA15" s="141">
        <f>+IF($D15="Porcentaje",IF(AND(X15&lt;&gt;"",Y15="",Z15=""),X15,IF(AND(X15&lt;&gt;"",Y15&lt;&gt;"",Z15=""),Y15,IF(AND(X15&lt;&gt;"",Y15&lt;&gt;"",Z15&lt;&gt;""),Z15,0))),SUM(X15:Z15))</f>
        <v>382</v>
      </c>
      <c r="AB15" s="140">
        <v>145</v>
      </c>
      <c r="AC15" s="140">
        <v>153</v>
      </c>
      <c r="AD15" s="140">
        <v>170</v>
      </c>
      <c r="AE15" s="141">
        <f>+IF($D15="Porcentaje",IF(AND(AB15&lt;&gt;"",AC15="",AD15=""),AB15,IF(AND(AB15&lt;&gt;"",AC15&lt;&gt;"",AD15=""),AC15,IF(AND(AB15&lt;&gt;"",AC15&lt;&gt;"",AD15&lt;&gt;""),AD15,0))),SUM(AB15:AD15))</f>
        <v>468</v>
      </c>
      <c r="AF15" s="140">
        <v>179</v>
      </c>
      <c r="AG15" s="140">
        <v>196</v>
      </c>
      <c r="AH15" s="140">
        <v>220</v>
      </c>
      <c r="AI15" s="141">
        <f>+IF($D15="Porcentaje",IF(AND(AF15&lt;&gt;"",AG15="",AH15=""),AF15,IF(AND(AF15&lt;&gt;"",AG15&lt;&gt;"",AH15=""),AG15,IF(AND(AF15&lt;&gt;"",AG15&lt;&gt;"",AH15&lt;&gt;""),AH15,0))),SUM(AF15:AH15))</f>
        <v>595</v>
      </c>
      <c r="AJ15" s="141">
        <f>+IFERROR(IF(D15="Porcentaje",IF(AND(COUNT(T15:V15)&gt;=0,COUNT(X15:Z15)=0,COUNT(AB15:AD15)=0,COUNT(AF15:AH15)=0),W15,IF(AND(COUNT(T15:V15)&gt;=1,COUNT(X15:Z15)&gt;=1,COUNT(AB15:AD15)=0,COUNT(AF15:AH15)=0),AA15,IF(AND(COUNT(T15:V15)&gt;=1,COUNT(X15:Z15)&gt;=1,COUNT(AB15:AD15)&gt;=1,COUNT(AF15:AH15)=0),AE15,IF(AND(COUNT(T15:V15)&gt;=1,COUNT(X15:Z15)&gt;=1,COUNT(AB15:AD15)&gt;=1,COUNT(AF15:AH15)&gt;=1),AI15,"-")))),SUM(W15,AA15,AE15,AI15)),"-")</f>
        <v>1700</v>
      </c>
      <c r="AK15" s="21"/>
      <c r="AL15" s="21"/>
      <c r="AM15" s="21"/>
      <c r="AN15" s="21"/>
      <c r="AO15" s="21"/>
      <c r="AP15" s="21"/>
      <c r="AQ15" s="21"/>
      <c r="AR15" s="21"/>
      <c r="AS15" s="21"/>
      <c r="AT15" s="21"/>
      <c r="AU15" s="21"/>
    </row>
    <row r="16" spans="1:1024" ht="200.1" customHeight="1" thickBot="1" x14ac:dyDescent="0.25">
      <c r="A16" s="462"/>
      <c r="B16" s="183" t="s">
        <v>409</v>
      </c>
      <c r="C16" s="183" t="s">
        <v>760</v>
      </c>
      <c r="D16" s="183" t="s">
        <v>128</v>
      </c>
      <c r="E16" s="138">
        <f t="shared" ref="E16:E17" si="0">+AJ16</f>
        <v>2300</v>
      </c>
      <c r="F16" s="23" t="s">
        <v>130</v>
      </c>
      <c r="G16" s="156" t="s">
        <v>410</v>
      </c>
      <c r="H16" s="139">
        <f t="shared" ref="H16:H17" si="1">+W16</f>
        <v>250</v>
      </c>
      <c r="I16" s="139">
        <f t="shared" ref="I16:I17" si="2">+AA16</f>
        <v>450</v>
      </c>
      <c r="J16" s="139">
        <f t="shared" ref="J16:J17" si="3">+AE16</f>
        <v>700</v>
      </c>
      <c r="K16" s="139">
        <f t="shared" ref="K16:K17" si="4">+AI16</f>
        <v>900</v>
      </c>
      <c r="L16" s="150">
        <v>48967014.627999999</v>
      </c>
      <c r="M16" s="597"/>
      <c r="N16" s="599"/>
      <c r="O16" s="156" t="s">
        <v>411</v>
      </c>
      <c r="P16" s="185"/>
      <c r="Q16" s="17"/>
      <c r="R16" s="183" t="s">
        <v>409</v>
      </c>
      <c r="S16" s="183" t="s">
        <v>760</v>
      </c>
      <c r="T16" s="140">
        <v>60</v>
      </c>
      <c r="U16" s="140">
        <v>80</v>
      </c>
      <c r="V16" s="140">
        <v>110</v>
      </c>
      <c r="W16" s="141">
        <f t="shared" ref="W16" si="5">+IF($D16="Porcentaje",IF(AND(T16&lt;&gt;"",U16="",V16=""),T16,IF(AND(T16&lt;&gt;"",U16&lt;&gt;"",V16=""),U16,IF(AND(T16&lt;&gt;"",U16&lt;&gt;"",V16&lt;&gt;""),V16,0))),SUM(T16:V16))</f>
        <v>250</v>
      </c>
      <c r="X16" s="140">
        <v>120</v>
      </c>
      <c r="Y16" s="140">
        <v>150</v>
      </c>
      <c r="Z16" s="140">
        <v>180</v>
      </c>
      <c r="AA16" s="141">
        <f t="shared" ref="AA16:AA17" si="6">+IF($D16="Porcentaje",IF(AND(X16&lt;&gt;"",Y16="",Z16=""),X16,IF(AND(X16&lt;&gt;"",Y16&lt;&gt;"",Z16=""),Y16,IF(AND(X16&lt;&gt;"",Y16&lt;&gt;"",Z16&lt;&gt;""),Z16,0))),SUM(X16:Z16))</f>
        <v>450</v>
      </c>
      <c r="AB16" s="140">
        <v>210</v>
      </c>
      <c r="AC16" s="140">
        <v>230</v>
      </c>
      <c r="AD16" s="140">
        <v>260</v>
      </c>
      <c r="AE16" s="141">
        <f t="shared" ref="AE16:AE17" si="7">+IF($D16="Porcentaje",IF(AND(AB16&lt;&gt;"",AC16="",AD16=""),AB16,IF(AND(AB16&lt;&gt;"",AC16&lt;&gt;"",AD16=""),AC16,IF(AND(AB16&lt;&gt;"",AC16&lt;&gt;"",AD16&lt;&gt;""),AD16,0))),SUM(AB16:AD16))</f>
        <v>700</v>
      </c>
      <c r="AF16" s="140">
        <v>280</v>
      </c>
      <c r="AG16" s="140">
        <v>300</v>
      </c>
      <c r="AH16" s="140">
        <v>320</v>
      </c>
      <c r="AI16" s="141">
        <f t="shared" ref="AI16:AI17" si="8">+IF($D16="Porcentaje",IF(AND(AF16&lt;&gt;"",AG16="",AH16=""),AF16,IF(AND(AF16&lt;&gt;"",AG16&lt;&gt;"",AH16=""),AG16,IF(AND(AF16&lt;&gt;"",AG16&lt;&gt;"",AH16&lt;&gt;""),AH16,0))),SUM(AF16:AH16))</f>
        <v>900</v>
      </c>
      <c r="AJ16" s="141">
        <f t="shared" ref="AJ16:AJ17" si="9">+IFERROR(IF(D16="Porcentaje",IF(AND(COUNT(T16:V16)&gt;=0,COUNT(X16:Z16)=0,COUNT(AB16:AD16)=0,COUNT(AF16:AH16)=0),W16,IF(AND(COUNT(T16:V16)&gt;=1,COUNT(X16:Z16)&gt;=1,COUNT(AB16:AD16)=0,COUNT(AF16:AH16)=0),AA16,IF(AND(COUNT(T16:V16)&gt;=1,COUNT(X16:Z16)&gt;=1,COUNT(AB16:AD16)&gt;=1,COUNT(AF16:AH16)=0),AE16,IF(AND(COUNT(T16:V16)&gt;=1,COUNT(X16:Z16)&gt;=1,COUNT(AB16:AD16)&gt;=1,COUNT(AF16:AH16)&gt;=1),AI16,"-")))),SUM(W16,AA16,AE16,AI16)),"-")</f>
        <v>2300</v>
      </c>
    </row>
    <row r="17" spans="1:36" ht="200.1" customHeight="1" thickBot="1" x14ac:dyDescent="0.25">
      <c r="A17" s="463"/>
      <c r="B17" s="183" t="s">
        <v>412</v>
      </c>
      <c r="C17" s="183" t="s">
        <v>761</v>
      </c>
      <c r="D17" s="183" t="s">
        <v>128</v>
      </c>
      <c r="E17" s="138">
        <f t="shared" si="0"/>
        <v>2</v>
      </c>
      <c r="F17" s="23" t="s">
        <v>130</v>
      </c>
      <c r="G17" s="222" t="s">
        <v>413</v>
      </c>
      <c r="H17" s="139">
        <f t="shared" si="1"/>
        <v>0</v>
      </c>
      <c r="I17" s="139">
        <f t="shared" si="2"/>
        <v>1</v>
      </c>
      <c r="J17" s="139">
        <f t="shared" si="3"/>
        <v>0</v>
      </c>
      <c r="K17" s="139">
        <f t="shared" si="4"/>
        <v>1</v>
      </c>
      <c r="L17" s="150">
        <v>12241753.657</v>
      </c>
      <c r="M17" s="597"/>
      <c r="N17" s="600"/>
      <c r="O17" s="222" t="s">
        <v>414</v>
      </c>
      <c r="P17" s="185"/>
      <c r="R17" s="183" t="s">
        <v>412</v>
      </c>
      <c r="S17" s="183" t="s">
        <v>761</v>
      </c>
      <c r="T17" s="140">
        <v>0</v>
      </c>
      <c r="U17" s="140">
        <v>0</v>
      </c>
      <c r="V17" s="140">
        <v>0</v>
      </c>
      <c r="W17" s="141">
        <f t="shared" ref="W17" si="10">+IF($D17="Porcentaje",IF(AND(T17&lt;&gt;"",U17="",V17=""),T17,IF(AND(T17&lt;&gt;"",U17&lt;&gt;"",V17=""),U17,IF(AND(T17&lt;&gt;"",U17&lt;&gt;"",V17&lt;&gt;""),V17,0))),SUM(T17:V17))</f>
        <v>0</v>
      </c>
      <c r="X17" s="140">
        <v>0</v>
      </c>
      <c r="Y17" s="140">
        <v>1</v>
      </c>
      <c r="Z17" s="140">
        <v>0</v>
      </c>
      <c r="AA17" s="141">
        <f t="shared" si="6"/>
        <v>1</v>
      </c>
      <c r="AB17" s="140">
        <v>0</v>
      </c>
      <c r="AC17" s="140">
        <v>0</v>
      </c>
      <c r="AD17" s="140">
        <v>0</v>
      </c>
      <c r="AE17" s="141">
        <f t="shared" si="7"/>
        <v>0</v>
      </c>
      <c r="AF17" s="140">
        <v>0</v>
      </c>
      <c r="AG17" s="140">
        <v>0</v>
      </c>
      <c r="AH17" s="140">
        <v>1</v>
      </c>
      <c r="AI17" s="141">
        <f t="shared" si="8"/>
        <v>1</v>
      </c>
      <c r="AJ17" s="141">
        <f t="shared" si="9"/>
        <v>2</v>
      </c>
    </row>
    <row r="18" spans="1:36" x14ac:dyDescent="0.2">
      <c r="E18" s="24"/>
      <c r="H18" s="24"/>
      <c r="I18" s="24"/>
      <c r="J18" s="24"/>
      <c r="K18" s="24"/>
      <c r="L18" s="24"/>
      <c r="T18" s="24"/>
      <c r="U18" s="24"/>
      <c r="V18" s="24"/>
      <c r="W18" s="24"/>
      <c r="X18" s="24"/>
      <c r="Y18" s="24"/>
      <c r="Z18" s="24"/>
      <c r="AA18" s="24"/>
      <c r="AB18" s="24"/>
      <c r="AC18" s="24"/>
      <c r="AD18" s="24"/>
      <c r="AE18" s="24"/>
      <c r="AF18" s="24"/>
      <c r="AG18" s="24"/>
      <c r="AH18" s="24"/>
      <c r="AI18" s="24"/>
      <c r="AJ18" s="24"/>
    </row>
    <row r="19" spans="1:36" x14ac:dyDescent="0.2">
      <c r="E19" s="24"/>
      <c r="H19" s="24"/>
      <c r="I19" s="24"/>
      <c r="J19" s="24"/>
      <c r="K19" s="24"/>
      <c r="L19" s="24"/>
      <c r="T19" s="24"/>
      <c r="U19" s="24"/>
      <c r="V19" s="24"/>
      <c r="W19" s="24"/>
      <c r="X19" s="24"/>
      <c r="Y19" s="24"/>
      <c r="Z19" s="24"/>
      <c r="AA19" s="24"/>
      <c r="AB19" s="24"/>
      <c r="AC19" s="24"/>
      <c r="AD19" s="24"/>
      <c r="AE19" s="24"/>
      <c r="AF19" s="24"/>
      <c r="AG19" s="24"/>
      <c r="AH19" s="24"/>
      <c r="AI19" s="24"/>
      <c r="AJ19" s="24"/>
    </row>
    <row r="20" spans="1:36" x14ac:dyDescent="0.2">
      <c r="E20" s="24"/>
      <c r="H20" s="24"/>
      <c r="I20" s="24"/>
      <c r="J20" s="24"/>
      <c r="K20" s="24"/>
      <c r="L20" s="24"/>
      <c r="T20" s="24"/>
      <c r="U20" s="24"/>
      <c r="V20" s="24"/>
      <c r="W20" s="24"/>
      <c r="X20" s="24"/>
      <c r="Y20" s="24"/>
      <c r="Z20" s="24"/>
      <c r="AA20" s="24"/>
      <c r="AB20" s="24"/>
      <c r="AC20" s="24"/>
      <c r="AD20" s="24"/>
      <c r="AE20" s="24"/>
      <c r="AF20" s="24"/>
      <c r="AG20" s="24"/>
      <c r="AH20" s="24"/>
      <c r="AI20" s="24"/>
      <c r="AJ20" s="24"/>
    </row>
    <row r="21" spans="1:36" x14ac:dyDescent="0.2">
      <c r="E21" s="24"/>
      <c r="H21" s="24"/>
      <c r="I21" s="24"/>
      <c r="J21" s="24"/>
      <c r="K21" s="24"/>
      <c r="L21" s="24"/>
      <c r="T21" s="24"/>
      <c r="U21" s="24"/>
      <c r="V21" s="24"/>
      <c r="W21" s="24"/>
      <c r="X21" s="24"/>
      <c r="Y21" s="24"/>
      <c r="Z21" s="24"/>
      <c r="AA21" s="24"/>
      <c r="AB21" s="24"/>
      <c r="AC21" s="24"/>
      <c r="AD21" s="24"/>
      <c r="AE21" s="24"/>
      <c r="AF21" s="24"/>
      <c r="AG21" s="24"/>
      <c r="AH21" s="24"/>
      <c r="AI21" s="24"/>
      <c r="AJ21" s="24"/>
    </row>
    <row r="22" spans="1:36" x14ac:dyDescent="0.2">
      <c r="E22" s="24"/>
      <c r="H22" s="24"/>
      <c r="I22" s="24"/>
      <c r="J22" s="24"/>
      <c r="K22" s="24"/>
      <c r="L22" s="24"/>
      <c r="T22" s="24"/>
      <c r="U22" s="24"/>
      <c r="V22" s="24"/>
      <c r="W22" s="24"/>
      <c r="X22" s="24"/>
      <c r="Y22" s="24"/>
      <c r="Z22" s="24"/>
      <c r="AA22" s="24"/>
      <c r="AB22" s="24"/>
      <c r="AC22" s="24"/>
      <c r="AD22" s="24"/>
      <c r="AE22" s="24"/>
      <c r="AF22" s="24"/>
      <c r="AG22" s="24"/>
      <c r="AH22" s="24"/>
      <c r="AI22" s="24"/>
      <c r="AJ22" s="24"/>
    </row>
    <row r="23" spans="1:36" x14ac:dyDescent="0.2">
      <c r="E23" s="24"/>
      <c r="H23" s="24"/>
      <c r="I23" s="24"/>
      <c r="J23" s="24"/>
      <c r="K23" s="24"/>
      <c r="L23" s="24"/>
      <c r="T23" s="24"/>
      <c r="U23" s="24"/>
      <c r="V23" s="24"/>
      <c r="W23" s="24"/>
      <c r="X23" s="24"/>
      <c r="Y23" s="24"/>
      <c r="Z23" s="24"/>
      <c r="AA23" s="24"/>
      <c r="AB23" s="24"/>
      <c r="AC23" s="24"/>
      <c r="AD23" s="24"/>
      <c r="AE23" s="24"/>
      <c r="AF23" s="24"/>
      <c r="AG23" s="24"/>
      <c r="AH23" s="24"/>
      <c r="AI23" s="24"/>
      <c r="AJ23" s="24"/>
    </row>
    <row r="24" spans="1:36" x14ac:dyDescent="0.2">
      <c r="E24" s="24"/>
      <c r="H24" s="24"/>
      <c r="I24" s="24"/>
      <c r="J24" s="24"/>
      <c r="K24" s="24"/>
      <c r="L24" s="24"/>
      <c r="T24" s="24"/>
      <c r="U24" s="24"/>
      <c r="V24" s="24"/>
      <c r="W24" s="24"/>
      <c r="X24" s="24"/>
      <c r="Y24" s="24"/>
      <c r="Z24" s="24"/>
      <c r="AA24" s="24"/>
      <c r="AB24" s="24"/>
      <c r="AC24" s="24"/>
      <c r="AD24" s="24"/>
      <c r="AE24" s="24"/>
      <c r="AF24" s="24"/>
      <c r="AG24" s="24"/>
      <c r="AH24" s="24"/>
      <c r="AI24" s="24"/>
      <c r="AJ24" s="24"/>
    </row>
    <row r="25" spans="1:36" x14ac:dyDescent="0.2">
      <c r="E25" s="24"/>
      <c r="H25" s="24"/>
      <c r="I25" s="24"/>
      <c r="J25" s="24"/>
      <c r="K25" s="24"/>
      <c r="L25" s="24"/>
      <c r="T25" s="24"/>
      <c r="U25" s="24"/>
      <c r="V25" s="24"/>
      <c r="W25" s="24"/>
      <c r="X25" s="24"/>
      <c r="Y25" s="24"/>
      <c r="Z25" s="24"/>
      <c r="AA25" s="24"/>
      <c r="AB25" s="24"/>
      <c r="AC25" s="24"/>
      <c r="AD25" s="24"/>
      <c r="AE25" s="24"/>
      <c r="AF25" s="24"/>
      <c r="AG25" s="24"/>
      <c r="AH25" s="24"/>
      <c r="AI25" s="24"/>
      <c r="AJ25" s="24"/>
    </row>
    <row r="26" spans="1:36" x14ac:dyDescent="0.2">
      <c r="E26" s="24"/>
      <c r="H26" s="24"/>
      <c r="I26" s="24"/>
      <c r="J26" s="24"/>
      <c r="K26" s="24"/>
      <c r="L26" s="24"/>
      <c r="T26" s="24"/>
      <c r="U26" s="24"/>
      <c r="V26" s="24"/>
      <c r="W26" s="24"/>
      <c r="X26" s="24"/>
      <c r="Y26" s="24"/>
      <c r="Z26" s="24"/>
      <c r="AA26" s="24"/>
      <c r="AB26" s="24"/>
      <c r="AC26" s="24"/>
      <c r="AD26" s="24"/>
      <c r="AE26" s="24"/>
      <c r="AF26" s="24"/>
      <c r="AG26" s="24"/>
      <c r="AH26" s="24"/>
      <c r="AI26" s="24"/>
      <c r="AJ26" s="24"/>
    </row>
    <row r="27" spans="1:36" x14ac:dyDescent="0.2">
      <c r="E27" s="24"/>
      <c r="H27" s="24"/>
      <c r="I27" s="24"/>
      <c r="J27" s="24"/>
      <c r="K27" s="24"/>
      <c r="L27" s="24"/>
      <c r="T27" s="24"/>
      <c r="U27" s="24"/>
      <c r="V27" s="24"/>
      <c r="W27" s="24"/>
      <c r="X27" s="24"/>
      <c r="Y27" s="24"/>
      <c r="Z27" s="24"/>
      <c r="AA27" s="24"/>
      <c r="AB27" s="24"/>
      <c r="AC27" s="24"/>
      <c r="AD27" s="24"/>
      <c r="AE27" s="24"/>
      <c r="AF27" s="24"/>
      <c r="AG27" s="24"/>
      <c r="AH27" s="24"/>
      <c r="AI27" s="24"/>
      <c r="AJ27" s="24"/>
    </row>
  </sheetData>
  <mergeCells count="27">
    <mergeCell ref="A8:P8"/>
    <mergeCell ref="A5:P5"/>
    <mergeCell ref="A6:E6"/>
    <mergeCell ref="F6:J6"/>
    <mergeCell ref="K6:P6"/>
    <mergeCell ref="A7:P7"/>
    <mergeCell ref="A9:P10"/>
    <mergeCell ref="A11:P12"/>
    <mergeCell ref="R11:AJ12"/>
    <mergeCell ref="A13:A14"/>
    <mergeCell ref="B13:F13"/>
    <mergeCell ref="G13:G14"/>
    <mergeCell ref="H13:K13"/>
    <mergeCell ref="L13:L14"/>
    <mergeCell ref="M13:M14"/>
    <mergeCell ref="N13:N14"/>
    <mergeCell ref="AF13:AI13"/>
    <mergeCell ref="AJ13:AJ14"/>
    <mergeCell ref="R13:S13"/>
    <mergeCell ref="T13:W13"/>
    <mergeCell ref="X13:AA13"/>
    <mergeCell ref="AB13:AE13"/>
    <mergeCell ref="A15:A17"/>
    <mergeCell ref="M15:M17"/>
    <mergeCell ref="N15:N17"/>
    <mergeCell ref="O13:O14"/>
    <mergeCell ref="P13:P14"/>
  </mergeCells>
  <dataValidations count="2">
    <dataValidation type="list" allowBlank="1" showInputMessage="1" showErrorMessage="1" sqref="F15:F17">
      <formula1>"A,B,C"</formula1>
    </dataValidation>
    <dataValidation type="list" allowBlank="1" showInputMessage="1" showErrorMessage="1" sqref="D15:D17">
      <formula1>"Unidad,Porcentaje,Monetario"</formula1>
    </dataValidation>
  </dataValidations>
  <printOptions horizontalCentered="1"/>
  <pageMargins left="0.7" right="0.7" top="0.76380000000000003" bottom="0.77359999999999995" header="0.37009999999999998" footer="0.37990000000000002"/>
  <pageSetup paperSize="5" scale="37" fitToWidth="0" fitToHeight="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AMJ29"/>
  <sheetViews>
    <sheetView showGridLines="0" zoomScale="60" zoomScaleNormal="60" zoomScaleSheetLayoutView="20" workbookViewId="0"/>
  </sheetViews>
  <sheetFormatPr baseColWidth="10" defaultRowHeight="15" x14ac:dyDescent="0.2"/>
  <cols>
    <col min="1" max="1" width="25.625" style="13" customWidth="1"/>
    <col min="2" max="2" width="35.375" style="13" customWidth="1"/>
    <col min="3" max="4" width="25.625" style="13" customWidth="1"/>
    <col min="5" max="5" width="22.375" style="13" bestFit="1" customWidth="1"/>
    <col min="6" max="6" width="19.25" style="13" customWidth="1"/>
    <col min="7" max="7" width="37.625" style="13" customWidth="1"/>
    <col min="8" max="8" width="20.125" style="13" bestFit="1" customWidth="1"/>
    <col min="9" max="9" width="22" style="13" bestFit="1" customWidth="1"/>
    <col min="10" max="10" width="22.375" style="13" bestFit="1" customWidth="1"/>
    <col min="11" max="11" width="22" style="13" customWidth="1"/>
    <col min="12" max="12" width="25.125" style="13" bestFit="1" customWidth="1"/>
    <col min="13" max="13" width="22.125" style="13" customWidth="1"/>
    <col min="14" max="14" width="27.25" style="13" customWidth="1"/>
    <col min="15" max="16" width="31.75" style="13" customWidth="1"/>
    <col min="17" max="17" width="10.625" customWidth="1"/>
    <col min="18" max="18" width="23.875" style="13" customWidth="1"/>
    <col min="19" max="19" width="25" style="13" customWidth="1"/>
    <col min="20" max="22" width="16.75" style="13" bestFit="1" customWidth="1"/>
    <col min="23" max="23" width="20.125" style="13" bestFit="1" customWidth="1"/>
    <col min="24" max="26" width="16.75" style="13" bestFit="1" customWidth="1"/>
    <col min="27" max="27" width="22" style="13" bestFit="1" customWidth="1"/>
    <col min="28" max="30" width="16.75" style="13" bestFit="1" customWidth="1"/>
    <col min="31" max="31" width="22.375" style="13" bestFit="1" customWidth="1"/>
    <col min="32" max="32" width="18" style="13" bestFit="1" customWidth="1"/>
    <col min="33" max="34" width="18.5" style="13" bestFit="1" customWidth="1"/>
    <col min="35" max="35" width="22" style="13" bestFit="1" customWidth="1"/>
    <col min="36" max="36" width="22.375" style="13" customWidth="1"/>
    <col min="37" max="37" width="11.875" style="13" customWidth="1"/>
    <col min="38" max="1024" width="10.625" style="13" customWidth="1"/>
    <col min="1025" max="1025" width="11" customWidth="1"/>
  </cols>
  <sheetData>
    <row r="1" spans="1:1024" ht="44.1" customHeight="1" x14ac:dyDescent="0.55000000000000004">
      <c r="A1" s="57"/>
      <c r="B1" s="12"/>
      <c r="C1" s="12"/>
      <c r="D1" s="12"/>
      <c r="E1" s="12"/>
      <c r="F1" s="12"/>
      <c r="G1" s="12"/>
      <c r="H1" s="12"/>
      <c r="I1" s="12"/>
      <c r="J1" s="12"/>
      <c r="K1" s="12"/>
      <c r="L1" s="12"/>
      <c r="M1" s="12"/>
      <c r="N1" s="12"/>
      <c r="O1" s="12"/>
      <c r="P1" s="12"/>
    </row>
    <row r="2" spans="1:1024" ht="44.1" customHeight="1" x14ac:dyDescent="0.2">
      <c r="A2" s="12"/>
      <c r="B2" s="12"/>
      <c r="C2" s="12"/>
      <c r="D2" s="12"/>
      <c r="E2" s="12"/>
      <c r="F2" s="12"/>
      <c r="G2" s="12"/>
      <c r="H2" s="12"/>
      <c r="I2" s="12"/>
      <c r="J2" s="12"/>
      <c r="K2" s="12"/>
      <c r="L2" s="12"/>
      <c r="M2" s="12"/>
      <c r="N2" s="12"/>
      <c r="O2" s="12"/>
      <c r="P2" s="12"/>
    </row>
    <row r="3" spans="1:1024" ht="44.1" customHeight="1" x14ac:dyDescent="0.2">
      <c r="A3" s="12"/>
      <c r="B3" s="12"/>
      <c r="C3" s="12"/>
      <c r="D3" s="12"/>
      <c r="E3" s="12"/>
      <c r="F3" s="12"/>
      <c r="G3" s="12"/>
      <c r="H3" s="12"/>
      <c r="I3" s="12"/>
      <c r="J3" s="12"/>
      <c r="K3" s="12"/>
      <c r="L3" s="12"/>
      <c r="M3" s="12"/>
      <c r="N3" s="12"/>
      <c r="O3" s="12"/>
      <c r="P3" s="12"/>
    </row>
    <row r="4" spans="1:1024" ht="44.1" customHeight="1" thickBot="1" x14ac:dyDescent="0.25">
      <c r="A4" s="12"/>
      <c r="B4" s="12"/>
      <c r="C4" s="12"/>
      <c r="D4" s="12"/>
      <c r="E4" s="12"/>
      <c r="F4" s="12"/>
      <c r="G4" s="12"/>
      <c r="H4" s="12"/>
      <c r="I4" s="12"/>
      <c r="J4" s="12"/>
      <c r="K4" s="12"/>
      <c r="L4" s="12"/>
      <c r="M4" s="12"/>
      <c r="N4" s="12"/>
      <c r="O4" s="12"/>
      <c r="P4" s="12"/>
    </row>
    <row r="5" spans="1:1024" s="14" customFormat="1" ht="44.1" customHeight="1" thickBot="1" x14ac:dyDescent="0.25">
      <c r="A5" s="402" t="s">
        <v>36</v>
      </c>
      <c r="B5" s="403"/>
      <c r="C5" s="403"/>
      <c r="D5" s="403"/>
      <c r="E5" s="404"/>
      <c r="F5" s="403"/>
      <c r="G5" s="403"/>
      <c r="H5" s="404"/>
      <c r="I5" s="404"/>
      <c r="J5" s="404"/>
      <c r="K5" s="404"/>
      <c r="L5" s="404"/>
      <c r="M5" s="403"/>
      <c r="N5" s="403"/>
      <c r="O5" s="403"/>
      <c r="P5" s="405"/>
      <c r="Q5"/>
    </row>
    <row r="6" spans="1:1024" s="14" customFormat="1" ht="135" customHeight="1" thickBot="1" x14ac:dyDescent="0.25">
      <c r="A6" s="406" t="s">
        <v>37</v>
      </c>
      <c r="B6" s="406"/>
      <c r="C6" s="406"/>
      <c r="D6" s="406"/>
      <c r="E6" s="407"/>
      <c r="F6" s="406" t="s">
        <v>38</v>
      </c>
      <c r="G6" s="406"/>
      <c r="H6" s="407"/>
      <c r="I6" s="407"/>
      <c r="J6" s="407"/>
      <c r="K6" s="408" t="s">
        <v>39</v>
      </c>
      <c r="L6" s="409"/>
      <c r="M6" s="410"/>
      <c r="N6" s="410"/>
      <c r="O6" s="410"/>
      <c r="P6" s="411"/>
      <c r="Q6"/>
    </row>
    <row r="7" spans="1:1024" ht="27" thickBot="1" x14ac:dyDescent="0.25">
      <c r="A7" s="412" t="s">
        <v>40</v>
      </c>
      <c r="B7" s="413"/>
      <c r="C7" s="413"/>
      <c r="D7" s="413"/>
      <c r="E7" s="414"/>
      <c r="F7" s="413"/>
      <c r="G7" s="413"/>
      <c r="H7" s="414"/>
      <c r="I7" s="414"/>
      <c r="J7" s="414"/>
      <c r="K7" s="414"/>
      <c r="L7" s="414"/>
      <c r="M7" s="413"/>
      <c r="N7" s="413"/>
      <c r="O7" s="413"/>
      <c r="P7" s="415"/>
    </row>
    <row r="8" spans="1:1024" s="15" customFormat="1" ht="23.25" customHeight="1" x14ac:dyDescent="0.2">
      <c r="A8" s="398" t="s">
        <v>415</v>
      </c>
      <c r="B8" s="399"/>
      <c r="C8" s="399"/>
      <c r="D8" s="399"/>
      <c r="E8" s="400"/>
      <c r="F8" s="399"/>
      <c r="G8" s="399"/>
      <c r="H8" s="400"/>
      <c r="I8" s="400"/>
      <c r="J8" s="400"/>
      <c r="K8" s="400"/>
      <c r="L8" s="400"/>
      <c r="M8" s="399"/>
      <c r="N8" s="399"/>
      <c r="O8" s="399"/>
      <c r="P8" s="401"/>
      <c r="Q8"/>
    </row>
    <row r="9" spans="1:1024" s="15" customFormat="1" ht="20.100000000000001" customHeight="1" x14ac:dyDescent="0.2">
      <c r="A9" s="375" t="s">
        <v>41</v>
      </c>
      <c r="B9" s="376"/>
      <c r="C9" s="376"/>
      <c r="D9" s="376"/>
      <c r="E9" s="377"/>
      <c r="F9" s="376"/>
      <c r="G9" s="376"/>
      <c r="H9" s="377"/>
      <c r="I9" s="377"/>
      <c r="J9" s="377"/>
      <c r="K9" s="377"/>
      <c r="L9" s="377"/>
      <c r="M9" s="376"/>
      <c r="N9" s="376"/>
      <c r="O9" s="376"/>
      <c r="P9" s="378"/>
      <c r="Q9"/>
    </row>
    <row r="10" spans="1:1024" s="15" customFormat="1" ht="20.100000000000001" customHeight="1" thickBot="1" x14ac:dyDescent="0.25">
      <c r="A10" s="375"/>
      <c r="B10" s="376"/>
      <c r="C10" s="376"/>
      <c r="D10" s="376"/>
      <c r="E10" s="377"/>
      <c r="F10" s="376"/>
      <c r="G10" s="376"/>
      <c r="H10" s="377"/>
      <c r="I10" s="377"/>
      <c r="J10" s="377"/>
      <c r="K10" s="377"/>
      <c r="L10" s="377"/>
      <c r="M10" s="376"/>
      <c r="N10" s="376"/>
      <c r="O10" s="376"/>
      <c r="P10" s="378"/>
      <c r="Q10"/>
    </row>
    <row r="11" spans="1:1024" s="15" customFormat="1" ht="14.45" customHeight="1" x14ac:dyDescent="0.2">
      <c r="A11" s="375" t="s">
        <v>87</v>
      </c>
      <c r="B11" s="376"/>
      <c r="C11" s="376"/>
      <c r="D11" s="376"/>
      <c r="E11" s="377"/>
      <c r="F11" s="376"/>
      <c r="G11" s="376"/>
      <c r="H11" s="377"/>
      <c r="I11" s="377"/>
      <c r="J11" s="377"/>
      <c r="K11" s="377"/>
      <c r="L11" s="377"/>
      <c r="M11" s="376"/>
      <c r="N11" s="376"/>
      <c r="O11" s="376"/>
      <c r="P11" s="378"/>
      <c r="Q11"/>
      <c r="R11" s="383" t="s">
        <v>42</v>
      </c>
      <c r="S11" s="384"/>
      <c r="T11" s="385"/>
      <c r="U11" s="385"/>
      <c r="V11" s="385"/>
      <c r="W11" s="385"/>
      <c r="X11" s="385"/>
      <c r="Y11" s="385"/>
      <c r="Z11" s="385"/>
      <c r="AA11" s="385"/>
      <c r="AB11" s="385"/>
      <c r="AC11" s="385"/>
      <c r="AD11" s="385"/>
      <c r="AE11" s="385"/>
      <c r="AF11" s="385"/>
      <c r="AG11" s="385"/>
      <c r="AH11" s="385"/>
      <c r="AI11" s="385"/>
      <c r="AJ11" s="386"/>
      <c r="AK11" s="16"/>
    </row>
    <row r="12" spans="1:1024" s="15" customFormat="1" ht="15" customHeight="1" thickBot="1" x14ac:dyDescent="0.25">
      <c r="A12" s="379"/>
      <c r="B12" s="380"/>
      <c r="C12" s="380"/>
      <c r="D12" s="380"/>
      <c r="E12" s="381"/>
      <c r="F12" s="380"/>
      <c r="G12" s="380"/>
      <c r="H12" s="381"/>
      <c r="I12" s="381"/>
      <c r="J12" s="381"/>
      <c r="K12" s="381"/>
      <c r="L12" s="381"/>
      <c r="M12" s="380"/>
      <c r="N12" s="380"/>
      <c r="O12" s="380"/>
      <c r="P12" s="382"/>
      <c r="Q12"/>
      <c r="R12" s="387"/>
      <c r="S12" s="388"/>
      <c r="T12" s="389"/>
      <c r="U12" s="389"/>
      <c r="V12" s="389"/>
      <c r="W12" s="389"/>
      <c r="X12" s="389"/>
      <c r="Y12" s="389"/>
      <c r="Z12" s="389"/>
      <c r="AA12" s="389"/>
      <c r="AB12" s="389"/>
      <c r="AC12" s="389"/>
      <c r="AD12" s="389"/>
      <c r="AE12" s="389"/>
      <c r="AF12" s="389"/>
      <c r="AG12" s="389"/>
      <c r="AH12" s="389"/>
      <c r="AI12" s="389"/>
      <c r="AJ12" s="390"/>
      <c r="AK12" s="16"/>
    </row>
    <row r="13" spans="1:1024" ht="47.25" customHeight="1" thickBot="1" x14ac:dyDescent="0.25">
      <c r="A13" s="373" t="s">
        <v>43</v>
      </c>
      <c r="B13" s="373" t="s">
        <v>44</v>
      </c>
      <c r="C13" s="373"/>
      <c r="D13" s="373"/>
      <c r="E13" s="391"/>
      <c r="F13" s="373"/>
      <c r="G13" s="373" t="s">
        <v>45</v>
      </c>
      <c r="H13" s="391" t="s">
        <v>46</v>
      </c>
      <c r="I13" s="391"/>
      <c r="J13" s="391"/>
      <c r="K13" s="391"/>
      <c r="L13" s="392" t="s">
        <v>47</v>
      </c>
      <c r="M13" s="373" t="s">
        <v>48</v>
      </c>
      <c r="N13" s="373" t="s">
        <v>49</v>
      </c>
      <c r="O13" s="373" t="s">
        <v>50</v>
      </c>
      <c r="P13" s="374" t="s">
        <v>51</v>
      </c>
      <c r="Q13" s="17"/>
      <c r="R13" s="397" t="s">
        <v>44</v>
      </c>
      <c r="S13" s="397"/>
      <c r="T13" s="366" t="s">
        <v>52</v>
      </c>
      <c r="U13" s="366"/>
      <c r="V13" s="366"/>
      <c r="W13" s="366"/>
      <c r="X13" s="366" t="s">
        <v>53</v>
      </c>
      <c r="Y13" s="366"/>
      <c r="Z13" s="366"/>
      <c r="AA13" s="366"/>
      <c r="AB13" s="366" t="s">
        <v>54</v>
      </c>
      <c r="AC13" s="366"/>
      <c r="AD13" s="366"/>
      <c r="AE13" s="366"/>
      <c r="AF13" s="366" t="s">
        <v>55</v>
      </c>
      <c r="AG13" s="366"/>
      <c r="AH13" s="366"/>
      <c r="AI13" s="366"/>
      <c r="AJ13" s="394" t="s">
        <v>56</v>
      </c>
      <c r="AK13" s="12"/>
      <c r="AL13" s="12"/>
      <c r="AM13" s="12"/>
      <c r="AN13" s="12"/>
      <c r="AO13" s="12"/>
      <c r="AP13" s="12"/>
      <c r="AQ13" s="12"/>
      <c r="AR13" s="12"/>
      <c r="AS13" s="12"/>
      <c r="AT13" s="12"/>
      <c r="AU13" s="12"/>
      <c r="AMJ13"/>
    </row>
    <row r="14" spans="1:1024" s="15" customFormat="1" ht="63" customHeight="1" thickBot="1" x14ac:dyDescent="0.25">
      <c r="A14" s="374"/>
      <c r="B14" s="29" t="s">
        <v>57</v>
      </c>
      <c r="C14" s="29" t="s">
        <v>58</v>
      </c>
      <c r="D14" s="29" t="s">
        <v>59</v>
      </c>
      <c r="E14" s="19" t="s">
        <v>60</v>
      </c>
      <c r="F14" s="18" t="s">
        <v>61</v>
      </c>
      <c r="G14" s="374"/>
      <c r="H14" s="19" t="s">
        <v>62</v>
      </c>
      <c r="I14" s="19" t="s">
        <v>63</v>
      </c>
      <c r="J14" s="19" t="s">
        <v>64</v>
      </c>
      <c r="K14" s="19" t="s">
        <v>65</v>
      </c>
      <c r="L14" s="391"/>
      <c r="M14" s="374"/>
      <c r="N14" s="374"/>
      <c r="O14" s="374"/>
      <c r="P14" s="396"/>
      <c r="Q14" s="17"/>
      <c r="R14" s="18" t="s">
        <v>57</v>
      </c>
      <c r="S14" s="18" t="s">
        <v>58</v>
      </c>
      <c r="T14" s="20" t="s">
        <v>66</v>
      </c>
      <c r="U14" s="20" t="s">
        <v>67</v>
      </c>
      <c r="V14" s="20" t="s">
        <v>68</v>
      </c>
      <c r="W14" s="19" t="s">
        <v>69</v>
      </c>
      <c r="X14" s="20" t="s">
        <v>70</v>
      </c>
      <c r="Y14" s="20" t="s">
        <v>71</v>
      </c>
      <c r="Z14" s="20" t="s">
        <v>72</v>
      </c>
      <c r="AA14" s="19" t="s">
        <v>73</v>
      </c>
      <c r="AB14" s="20" t="s">
        <v>74</v>
      </c>
      <c r="AC14" s="20" t="s">
        <v>75</v>
      </c>
      <c r="AD14" s="20" t="s">
        <v>76</v>
      </c>
      <c r="AE14" s="19" t="s">
        <v>77</v>
      </c>
      <c r="AF14" s="20" t="s">
        <v>78</v>
      </c>
      <c r="AG14" s="20" t="s">
        <v>79</v>
      </c>
      <c r="AH14" s="20" t="s">
        <v>80</v>
      </c>
      <c r="AI14" s="19" t="s">
        <v>81</v>
      </c>
      <c r="AJ14" s="394"/>
      <c r="AK14" s="21"/>
      <c r="AL14" s="21"/>
      <c r="AM14" s="21"/>
      <c r="AN14" s="21"/>
      <c r="AO14" s="21"/>
      <c r="AP14" s="21"/>
      <c r="AQ14" s="21"/>
      <c r="AR14" s="21"/>
      <c r="AS14" s="21"/>
      <c r="AT14" s="21"/>
      <c r="AU14" s="21"/>
    </row>
    <row r="15" spans="1:1024" s="15" customFormat="1" ht="200.1" customHeight="1" thickBot="1" x14ac:dyDescent="0.25">
      <c r="A15" s="223" t="s">
        <v>416</v>
      </c>
      <c r="B15" s="224" t="s">
        <v>784</v>
      </c>
      <c r="C15" s="224" t="s">
        <v>785</v>
      </c>
      <c r="D15" s="224" t="s">
        <v>128</v>
      </c>
      <c r="E15" s="47">
        <f>+AJ15</f>
        <v>26</v>
      </c>
      <c r="F15" s="48" t="s">
        <v>130</v>
      </c>
      <c r="G15" s="223" t="s">
        <v>417</v>
      </c>
      <c r="H15" s="49">
        <f>+W15</f>
        <v>7</v>
      </c>
      <c r="I15" s="44">
        <f>+AA15</f>
        <v>6</v>
      </c>
      <c r="J15" s="44">
        <f>+AE15</f>
        <v>7</v>
      </c>
      <c r="K15" s="44">
        <f>+AI15</f>
        <v>6</v>
      </c>
      <c r="L15" s="149">
        <v>187630789.58249998</v>
      </c>
      <c r="M15" s="601" t="s">
        <v>418</v>
      </c>
      <c r="N15" s="227" t="s">
        <v>419</v>
      </c>
      <c r="O15" s="223" t="s">
        <v>420</v>
      </c>
      <c r="P15" s="223"/>
      <c r="Q15" s="17"/>
      <c r="R15" s="224" t="s">
        <v>784</v>
      </c>
      <c r="S15" s="224" t="s">
        <v>785</v>
      </c>
      <c r="T15" s="50">
        <v>0</v>
      </c>
      <c r="U15" s="50">
        <v>7</v>
      </c>
      <c r="V15" s="50">
        <v>0</v>
      </c>
      <c r="W15" s="46">
        <f>+IF($D15="Porcentaje",IF(AND(T15&lt;&gt;"",U15="",V15=""),T15,IF(AND(T15&lt;&gt;"",U15&lt;&gt;"",V15=""),U15,IF(AND(T15&lt;&gt;"",U15&lt;&gt;"",V15&lt;&gt;""),V15,0))),SUM(T15:V15))</f>
        <v>7</v>
      </c>
      <c r="X15" s="50">
        <v>6</v>
      </c>
      <c r="Y15" s="50">
        <v>0</v>
      </c>
      <c r="Z15" s="50">
        <v>0</v>
      </c>
      <c r="AA15" s="46">
        <f>+IF($D15="Porcentaje",IF(AND(X15&lt;&gt;"",Y15="",Z15=""),X15,IF(AND(X15&lt;&gt;"",Y15&lt;&gt;"",Z15=""),Y15,IF(AND(X15&lt;&gt;"",Y15&lt;&gt;"",Z15&lt;&gt;""),Z15,0))),SUM(X15:Z15))</f>
        <v>6</v>
      </c>
      <c r="AB15" s="50">
        <v>7</v>
      </c>
      <c r="AC15" s="50">
        <v>0</v>
      </c>
      <c r="AD15" s="50">
        <v>0</v>
      </c>
      <c r="AE15" s="46">
        <f>+IF($D15="Porcentaje",IF(AND(AB15&lt;&gt;"",AC15="",AD15=""),AB15,IF(AND(AB15&lt;&gt;"",AC15&lt;&gt;"",AD15=""),AC15,IF(AND(AB15&lt;&gt;"",AC15&lt;&gt;"",AD15&lt;&gt;""),AD15,0))),SUM(AB15:AD15))</f>
        <v>7</v>
      </c>
      <c r="AF15" s="50">
        <v>6</v>
      </c>
      <c r="AG15" s="50">
        <v>0</v>
      </c>
      <c r="AH15" s="50">
        <v>0</v>
      </c>
      <c r="AI15" s="46">
        <f>+IF($D15="Porcentaje",IF(AND(AF15&lt;&gt;"",AG15="",AH15=""),AF15,IF(AND(AF15&lt;&gt;"",AG15&lt;&gt;"",AH15=""),AG15,IF(AND(AF15&lt;&gt;"",AG15&lt;&gt;"",AH15&lt;&gt;""),AH15,0))),SUM(AF15:AH15))</f>
        <v>6</v>
      </c>
      <c r="AJ15" s="46">
        <f>+IFERROR(IF(D15="Porcentaje",IF(AND(COUNT(T15:V15)&gt;=0,COUNT(X15:Z15)=0,COUNT(AB15:AD15)=0,COUNT(AF15:AH15)=0),W15,IF(AND(COUNT(T15:V15)&gt;=1,COUNT(X15:Z15)&gt;=1,COUNT(AB15:AD15)=0,COUNT(AF15:AH15)=0),AA15,IF(AND(COUNT(T15:V15)&gt;=1,COUNT(X15:Z15)&gt;=1,COUNT(AB15:AD15)&gt;=1,COUNT(AF15:AH15)=0),AE15,IF(AND(COUNT(T15:V15)&gt;=1,COUNT(X15:Z15)&gt;=1,COUNT(AB15:AD15)&gt;=1,COUNT(AF15:AH15)&gt;=1),AI15,"-")))),SUM(W15,AA15,AE15,AI15)),"-")</f>
        <v>26</v>
      </c>
      <c r="AK15" s="21"/>
      <c r="AL15" s="21"/>
      <c r="AM15" s="21"/>
      <c r="AN15" s="21"/>
      <c r="AO15" s="21"/>
      <c r="AP15" s="21"/>
      <c r="AQ15" s="21"/>
      <c r="AR15" s="21"/>
      <c r="AS15" s="21"/>
      <c r="AT15" s="21"/>
      <c r="AU15" s="21"/>
    </row>
    <row r="16" spans="1:1024" ht="200.1" customHeight="1" thickBot="1" x14ac:dyDescent="0.25">
      <c r="A16" s="225" t="s">
        <v>421</v>
      </c>
      <c r="B16" s="226" t="s">
        <v>712</v>
      </c>
      <c r="C16" s="224" t="s">
        <v>422</v>
      </c>
      <c r="D16" s="224" t="s">
        <v>128</v>
      </c>
      <c r="E16" s="47">
        <f t="shared" ref="E16:E18" si="0">+AJ16</f>
        <v>48</v>
      </c>
      <c r="F16" s="48" t="s">
        <v>130</v>
      </c>
      <c r="G16" s="223" t="s">
        <v>423</v>
      </c>
      <c r="H16" s="49">
        <f t="shared" ref="H16:H18" si="1">+W16</f>
        <v>12</v>
      </c>
      <c r="I16" s="44">
        <f t="shared" ref="I16:I18" si="2">+AA16</f>
        <v>12</v>
      </c>
      <c r="J16" s="44">
        <f t="shared" ref="J16:J18" si="3">+AE16</f>
        <v>12</v>
      </c>
      <c r="K16" s="44">
        <f t="shared" ref="K16:K18" si="4">+AI16</f>
        <v>12</v>
      </c>
      <c r="L16" s="149">
        <v>3270338.3924999982</v>
      </c>
      <c r="M16" s="602"/>
      <c r="N16" s="228" t="s">
        <v>648</v>
      </c>
      <c r="O16" s="223" t="s">
        <v>424</v>
      </c>
      <c r="P16" s="223"/>
      <c r="Q16" s="17"/>
      <c r="R16" s="226" t="s">
        <v>712</v>
      </c>
      <c r="S16" s="224" t="s">
        <v>422</v>
      </c>
      <c r="T16" s="45">
        <v>4</v>
      </c>
      <c r="U16" s="45">
        <v>4</v>
      </c>
      <c r="V16" s="45">
        <v>4</v>
      </c>
      <c r="W16" s="46">
        <f t="shared" ref="W16:W18" si="5">+IF($D16="Porcentaje",IF(AND(T16&lt;&gt;"",U16="",V16=""),T16,IF(AND(T16&lt;&gt;"",U16&lt;&gt;"",V16=""),U16,IF(AND(T16&lt;&gt;"",U16&lt;&gt;"",V16&lt;&gt;""),V16,0))),SUM(T16:V16))</f>
        <v>12</v>
      </c>
      <c r="X16" s="45">
        <v>4</v>
      </c>
      <c r="Y16" s="45">
        <v>4</v>
      </c>
      <c r="Z16" s="45">
        <v>4</v>
      </c>
      <c r="AA16" s="46">
        <f t="shared" ref="AA16:AA18" si="6">+IF($D16="Porcentaje",IF(AND(X16&lt;&gt;"",Y16="",Z16=""),X16,IF(AND(X16&lt;&gt;"",Y16&lt;&gt;"",Z16=""),Y16,IF(AND(X16&lt;&gt;"",Y16&lt;&gt;"",Z16&lt;&gt;""),Z16,0))),SUM(X16:Z16))</f>
        <v>12</v>
      </c>
      <c r="AB16" s="45">
        <v>4</v>
      </c>
      <c r="AC16" s="45">
        <v>4</v>
      </c>
      <c r="AD16" s="45">
        <v>4</v>
      </c>
      <c r="AE16" s="46">
        <f t="shared" ref="AE16:AE18" si="7">+IF($D16="Porcentaje",IF(AND(AB16&lt;&gt;"",AC16="",AD16=""),AB16,IF(AND(AB16&lt;&gt;"",AC16&lt;&gt;"",AD16=""),AC16,IF(AND(AB16&lt;&gt;"",AC16&lt;&gt;"",AD16&lt;&gt;""),AD16,0))),SUM(AB16:AD16))</f>
        <v>12</v>
      </c>
      <c r="AF16" s="45">
        <v>4</v>
      </c>
      <c r="AG16" s="45">
        <v>4</v>
      </c>
      <c r="AH16" s="45">
        <v>4</v>
      </c>
      <c r="AI16" s="46">
        <f t="shared" ref="AI16:AI18" si="8">+IF($D16="Porcentaje",IF(AND(AF16&lt;&gt;"",AG16="",AH16=""),AF16,IF(AND(AF16&lt;&gt;"",AG16&lt;&gt;"",AH16=""),AG16,IF(AND(AF16&lt;&gt;"",AG16&lt;&gt;"",AH16&lt;&gt;""),AH16,0))),SUM(AF16:AH16))</f>
        <v>12</v>
      </c>
      <c r="AJ16" s="46">
        <f t="shared" ref="AJ16:AJ18" si="9">+IFERROR(IF(D16="Porcentaje",IF(AND(COUNT(T16:V16)&gt;=0,COUNT(X16:Z16)=0,COUNT(AB16:AD16)=0,COUNT(AF16:AH16)=0),W16,IF(AND(COUNT(T16:V16)&gt;=1,COUNT(X16:Z16)&gt;=1,COUNT(AB16:AD16)=0,COUNT(AF16:AH16)=0),AA16,IF(AND(COUNT(T16:V16)&gt;=1,COUNT(X16:Z16)&gt;=1,COUNT(AB16:AD16)&gt;=1,COUNT(AF16:AH16)=0),AE16,IF(AND(COUNT(T16:V16)&gt;=1,COUNT(X16:Z16)&gt;=1,COUNT(AB16:AD16)&gt;=1,COUNT(AF16:AH16)&gt;=1),AI16,"-")))),SUM(W16,AA16,AE16,AI16)),"-")</f>
        <v>48</v>
      </c>
    </row>
    <row r="17" spans="1:36" ht="200.1" customHeight="1" thickBot="1" x14ac:dyDescent="0.25">
      <c r="A17" s="223" t="s">
        <v>505</v>
      </c>
      <c r="B17" s="224" t="s">
        <v>425</v>
      </c>
      <c r="C17" s="224" t="s">
        <v>426</v>
      </c>
      <c r="D17" s="224" t="s">
        <v>128</v>
      </c>
      <c r="E17" s="47">
        <f t="shared" si="0"/>
        <v>2560</v>
      </c>
      <c r="F17" s="48" t="s">
        <v>130</v>
      </c>
      <c r="G17" s="223" t="s">
        <v>506</v>
      </c>
      <c r="H17" s="49">
        <f t="shared" si="1"/>
        <v>880</v>
      </c>
      <c r="I17" s="44">
        <f t="shared" si="2"/>
        <v>560</v>
      </c>
      <c r="J17" s="44">
        <f t="shared" si="3"/>
        <v>640</v>
      </c>
      <c r="K17" s="44">
        <f t="shared" si="4"/>
        <v>480</v>
      </c>
      <c r="L17" s="149">
        <v>6540676.7849999964</v>
      </c>
      <c r="M17" s="602"/>
      <c r="N17" s="227" t="s">
        <v>427</v>
      </c>
      <c r="O17" s="223" t="s">
        <v>428</v>
      </c>
      <c r="P17" s="223"/>
      <c r="Q17" s="17"/>
      <c r="R17" s="224" t="s">
        <v>425</v>
      </c>
      <c r="S17" s="224" t="s">
        <v>426</v>
      </c>
      <c r="T17" s="51">
        <v>480</v>
      </c>
      <c r="U17" s="51">
        <v>160</v>
      </c>
      <c r="V17" s="51">
        <v>240</v>
      </c>
      <c r="W17" s="46">
        <f t="shared" si="5"/>
        <v>880</v>
      </c>
      <c r="X17" s="51">
        <v>80</v>
      </c>
      <c r="Y17" s="51">
        <v>240</v>
      </c>
      <c r="Z17" s="51">
        <v>240</v>
      </c>
      <c r="AA17" s="46">
        <f t="shared" si="6"/>
        <v>560</v>
      </c>
      <c r="AB17" s="51">
        <v>240</v>
      </c>
      <c r="AC17" s="51">
        <v>160</v>
      </c>
      <c r="AD17" s="51">
        <v>240</v>
      </c>
      <c r="AE17" s="46">
        <f t="shared" si="7"/>
        <v>640</v>
      </c>
      <c r="AF17" s="51">
        <v>160</v>
      </c>
      <c r="AG17" s="51">
        <v>160</v>
      </c>
      <c r="AH17" s="51">
        <v>160</v>
      </c>
      <c r="AI17" s="46">
        <f t="shared" si="8"/>
        <v>480</v>
      </c>
      <c r="AJ17" s="46">
        <f t="shared" si="9"/>
        <v>2560</v>
      </c>
    </row>
    <row r="18" spans="1:36" ht="200.1" customHeight="1" thickBot="1" x14ac:dyDescent="0.25">
      <c r="A18" s="223" t="s">
        <v>762</v>
      </c>
      <c r="B18" s="226" t="s">
        <v>429</v>
      </c>
      <c r="C18" s="224" t="s">
        <v>430</v>
      </c>
      <c r="D18" s="224" t="s">
        <v>431</v>
      </c>
      <c r="E18" s="52">
        <f t="shared" si="0"/>
        <v>8900000</v>
      </c>
      <c r="F18" s="48" t="s">
        <v>130</v>
      </c>
      <c r="G18" s="223" t="s">
        <v>432</v>
      </c>
      <c r="H18" s="53">
        <f t="shared" si="1"/>
        <v>850000</v>
      </c>
      <c r="I18" s="54">
        <f t="shared" si="2"/>
        <v>1450000</v>
      </c>
      <c r="J18" s="54">
        <f t="shared" si="3"/>
        <v>2500000</v>
      </c>
      <c r="K18" s="54">
        <f t="shared" si="4"/>
        <v>4100000</v>
      </c>
      <c r="L18" s="149">
        <v>4360451.1899999976</v>
      </c>
      <c r="M18" s="603"/>
      <c r="N18" s="229" t="s">
        <v>433</v>
      </c>
      <c r="O18" s="223" t="s">
        <v>434</v>
      </c>
      <c r="P18" s="223"/>
      <c r="Q18" s="17"/>
      <c r="R18" s="226" t="s">
        <v>429</v>
      </c>
      <c r="S18" s="224" t="s">
        <v>430</v>
      </c>
      <c r="T18" s="55">
        <v>200000</v>
      </c>
      <c r="U18" s="55">
        <v>300000</v>
      </c>
      <c r="V18" s="55">
        <v>350000</v>
      </c>
      <c r="W18" s="56">
        <f t="shared" si="5"/>
        <v>850000</v>
      </c>
      <c r="X18" s="55">
        <v>400000</v>
      </c>
      <c r="Y18" s="55">
        <v>500000</v>
      </c>
      <c r="Z18" s="55">
        <v>550000</v>
      </c>
      <c r="AA18" s="56">
        <f t="shared" si="6"/>
        <v>1450000</v>
      </c>
      <c r="AB18" s="55">
        <v>750000</v>
      </c>
      <c r="AC18" s="55">
        <v>850000</v>
      </c>
      <c r="AD18" s="55">
        <v>900000</v>
      </c>
      <c r="AE18" s="56">
        <f t="shared" si="7"/>
        <v>2500000</v>
      </c>
      <c r="AF18" s="55">
        <v>1100000</v>
      </c>
      <c r="AG18" s="55">
        <v>1400000</v>
      </c>
      <c r="AH18" s="55">
        <v>1600000</v>
      </c>
      <c r="AI18" s="56">
        <f t="shared" si="8"/>
        <v>4100000</v>
      </c>
      <c r="AJ18" s="56">
        <f t="shared" si="9"/>
        <v>8900000</v>
      </c>
    </row>
    <row r="19" spans="1:36" x14ac:dyDescent="0.2">
      <c r="E19" s="24"/>
      <c r="H19" s="24"/>
      <c r="I19" s="24"/>
      <c r="J19" s="24"/>
      <c r="K19" s="24"/>
      <c r="L19" s="24"/>
      <c r="T19" s="24"/>
      <c r="U19" s="24"/>
      <c r="V19" s="24"/>
      <c r="W19" s="24"/>
      <c r="X19" s="24"/>
      <c r="Y19" s="24"/>
      <c r="Z19" s="24"/>
      <c r="AA19" s="24"/>
      <c r="AB19" s="24"/>
      <c r="AC19" s="24"/>
      <c r="AD19" s="24"/>
      <c r="AE19" s="24"/>
      <c r="AF19" s="24"/>
      <c r="AG19" s="24"/>
      <c r="AH19" s="24"/>
      <c r="AI19" s="24"/>
      <c r="AJ19" s="24"/>
    </row>
    <row r="20" spans="1:36" x14ac:dyDescent="0.2">
      <c r="E20" s="24"/>
      <c r="H20" s="24"/>
      <c r="I20" s="24"/>
      <c r="J20" s="24"/>
      <c r="K20" s="24"/>
      <c r="L20" s="24"/>
      <c r="T20" s="24"/>
      <c r="U20" s="24"/>
      <c r="V20" s="24"/>
      <c r="W20" s="24"/>
      <c r="X20" s="24"/>
      <c r="Y20" s="24"/>
      <c r="Z20" s="24"/>
      <c r="AA20" s="24"/>
      <c r="AB20" s="24"/>
      <c r="AC20" s="24"/>
      <c r="AD20" s="24"/>
      <c r="AE20" s="24"/>
      <c r="AF20" s="24"/>
      <c r="AG20" s="24"/>
      <c r="AH20" s="24"/>
      <c r="AI20" s="24"/>
      <c r="AJ20" s="24"/>
    </row>
    <row r="21" spans="1:36" x14ac:dyDescent="0.2">
      <c r="E21" s="24"/>
      <c r="H21" s="24"/>
      <c r="I21" s="24"/>
      <c r="J21" s="24"/>
      <c r="K21" s="24"/>
      <c r="L21" s="24"/>
      <c r="T21" s="24"/>
      <c r="U21" s="24"/>
      <c r="V21" s="24"/>
      <c r="W21" s="24"/>
      <c r="X21" s="24"/>
      <c r="Y21" s="24"/>
      <c r="Z21" s="24"/>
      <c r="AA21" s="24"/>
      <c r="AB21" s="24"/>
      <c r="AC21" s="24"/>
      <c r="AD21" s="24"/>
      <c r="AE21" s="24"/>
      <c r="AF21" s="24"/>
      <c r="AG21" s="24"/>
      <c r="AH21" s="24"/>
      <c r="AI21" s="24"/>
      <c r="AJ21" s="24"/>
    </row>
    <row r="22" spans="1:36" x14ac:dyDescent="0.2">
      <c r="E22" s="24"/>
      <c r="H22" s="24"/>
      <c r="I22" s="24"/>
      <c r="J22" s="24"/>
      <c r="K22" s="24"/>
      <c r="L22" s="24"/>
      <c r="T22" s="24"/>
      <c r="U22" s="24"/>
      <c r="V22" s="24"/>
      <c r="W22" s="24"/>
      <c r="X22" s="24"/>
      <c r="Y22" s="24"/>
      <c r="Z22" s="24"/>
      <c r="AA22" s="24"/>
      <c r="AB22" s="24"/>
      <c r="AC22" s="24"/>
      <c r="AD22" s="24"/>
      <c r="AE22" s="24"/>
      <c r="AF22" s="24"/>
      <c r="AG22" s="24"/>
      <c r="AH22" s="24"/>
      <c r="AI22" s="24"/>
      <c r="AJ22" s="24"/>
    </row>
    <row r="23" spans="1:36" x14ac:dyDescent="0.2">
      <c r="E23" s="24"/>
      <c r="H23" s="24"/>
      <c r="I23" s="24"/>
      <c r="J23" s="24"/>
      <c r="K23" s="24"/>
      <c r="L23" s="24"/>
      <c r="T23" s="24"/>
      <c r="U23" s="24"/>
      <c r="V23" s="24"/>
      <c r="W23" s="24"/>
      <c r="X23" s="24"/>
      <c r="Y23" s="24"/>
      <c r="Z23" s="24"/>
      <c r="AA23" s="24"/>
      <c r="AB23" s="24"/>
      <c r="AC23" s="24"/>
      <c r="AD23" s="24"/>
      <c r="AE23" s="24"/>
      <c r="AF23" s="24"/>
      <c r="AG23" s="24"/>
      <c r="AH23" s="24"/>
      <c r="AI23" s="24"/>
      <c r="AJ23" s="24"/>
    </row>
    <row r="24" spans="1:36" x14ac:dyDescent="0.2">
      <c r="E24" s="24"/>
      <c r="H24" s="24"/>
      <c r="I24" s="24"/>
      <c r="J24" s="24"/>
      <c r="K24" s="24"/>
      <c r="L24" s="24"/>
      <c r="T24" s="24"/>
      <c r="U24" s="24"/>
      <c r="V24" s="24"/>
      <c r="W24" s="24"/>
      <c r="X24" s="24"/>
      <c r="Y24" s="24"/>
      <c r="Z24" s="24"/>
      <c r="AA24" s="24"/>
      <c r="AB24" s="24"/>
      <c r="AC24" s="24"/>
      <c r="AD24" s="24"/>
      <c r="AE24" s="24"/>
      <c r="AF24" s="24"/>
      <c r="AG24" s="24"/>
      <c r="AH24" s="24"/>
      <c r="AI24" s="24"/>
      <c r="AJ24" s="24"/>
    </row>
    <row r="25" spans="1:36" x14ac:dyDescent="0.2">
      <c r="E25" s="24"/>
      <c r="H25" s="24"/>
      <c r="I25" s="24"/>
      <c r="J25" s="24"/>
      <c r="K25" s="24"/>
      <c r="L25" s="24"/>
      <c r="T25" s="24"/>
      <c r="U25" s="24"/>
      <c r="V25" s="24"/>
      <c r="W25" s="24"/>
      <c r="X25" s="24"/>
      <c r="Y25" s="24"/>
      <c r="Z25" s="24"/>
      <c r="AA25" s="24"/>
      <c r="AB25" s="24"/>
      <c r="AC25" s="24"/>
      <c r="AD25" s="24"/>
      <c r="AE25" s="24"/>
      <c r="AF25" s="24"/>
      <c r="AG25" s="24"/>
      <c r="AH25" s="24"/>
      <c r="AI25" s="24"/>
      <c r="AJ25" s="24"/>
    </row>
    <row r="26" spans="1:36" x14ac:dyDescent="0.2">
      <c r="E26" s="24"/>
      <c r="H26" s="24"/>
      <c r="I26" s="24"/>
      <c r="J26" s="24"/>
      <c r="K26" s="24"/>
      <c r="L26" s="24"/>
      <c r="T26" s="24"/>
      <c r="U26" s="24"/>
      <c r="V26" s="24"/>
      <c r="W26" s="24"/>
      <c r="X26" s="24"/>
      <c r="Y26" s="24"/>
      <c r="Z26" s="24"/>
      <c r="AA26" s="24"/>
      <c r="AB26" s="24"/>
      <c r="AC26" s="24"/>
      <c r="AD26" s="24"/>
      <c r="AE26" s="24"/>
      <c r="AF26" s="24"/>
      <c r="AG26" s="24"/>
      <c r="AH26" s="24"/>
      <c r="AI26" s="24"/>
      <c r="AJ26" s="24"/>
    </row>
    <row r="27" spans="1:36" x14ac:dyDescent="0.2">
      <c r="E27" s="24"/>
      <c r="H27" s="24"/>
      <c r="I27" s="24"/>
      <c r="J27" s="24"/>
      <c r="K27" s="24"/>
      <c r="L27" s="24"/>
      <c r="T27" s="24"/>
      <c r="U27" s="24"/>
      <c r="V27" s="24"/>
      <c r="W27" s="24"/>
      <c r="X27" s="24"/>
      <c r="Y27" s="24"/>
      <c r="Z27" s="24"/>
      <c r="AA27" s="24"/>
      <c r="AB27" s="24"/>
      <c r="AC27" s="24"/>
      <c r="AD27" s="24"/>
      <c r="AE27" s="24"/>
      <c r="AF27" s="24"/>
      <c r="AG27" s="24"/>
      <c r="AH27" s="24"/>
      <c r="AI27" s="24"/>
      <c r="AJ27" s="24"/>
    </row>
    <row r="28" spans="1:36" x14ac:dyDescent="0.2">
      <c r="E28" s="24"/>
      <c r="H28" s="24"/>
      <c r="I28" s="24"/>
      <c r="J28" s="24"/>
      <c r="K28" s="24"/>
      <c r="L28" s="24"/>
      <c r="T28" s="24"/>
      <c r="U28" s="24"/>
      <c r="V28" s="24"/>
      <c r="W28" s="24"/>
      <c r="X28" s="24"/>
      <c r="Y28" s="24"/>
      <c r="Z28" s="24"/>
      <c r="AA28" s="24"/>
      <c r="AB28" s="24"/>
      <c r="AC28" s="24"/>
      <c r="AD28" s="24"/>
      <c r="AE28" s="24"/>
      <c r="AF28" s="24"/>
      <c r="AG28" s="24"/>
      <c r="AH28" s="24"/>
      <c r="AI28" s="24"/>
      <c r="AJ28" s="24"/>
    </row>
    <row r="29" spans="1:36" x14ac:dyDescent="0.2">
      <c r="E29" s="24"/>
      <c r="H29" s="24"/>
      <c r="I29" s="24"/>
      <c r="J29" s="24"/>
      <c r="K29" s="24"/>
      <c r="L29" s="24"/>
      <c r="T29" s="24"/>
      <c r="U29" s="24"/>
      <c r="V29" s="24"/>
      <c r="W29" s="24"/>
      <c r="X29" s="24"/>
      <c r="Y29" s="24"/>
      <c r="Z29" s="24"/>
      <c r="AA29" s="24"/>
      <c r="AB29" s="24"/>
      <c r="AC29" s="24"/>
      <c r="AD29" s="24"/>
      <c r="AE29" s="24"/>
      <c r="AF29" s="24"/>
      <c r="AG29" s="24"/>
      <c r="AH29" s="24"/>
      <c r="AI29" s="24"/>
      <c r="AJ29" s="24"/>
    </row>
  </sheetData>
  <mergeCells count="25">
    <mergeCell ref="M15:M18"/>
    <mergeCell ref="O13:O14"/>
    <mergeCell ref="P13:P14"/>
    <mergeCell ref="R13:S13"/>
    <mergeCell ref="T13:W13"/>
    <mergeCell ref="A9:P10"/>
    <mergeCell ref="A11:P12"/>
    <mergeCell ref="R11:AJ12"/>
    <mergeCell ref="A13:A14"/>
    <mergeCell ref="B13:F13"/>
    <mergeCell ref="G13:G14"/>
    <mergeCell ref="H13:K13"/>
    <mergeCell ref="L13:L14"/>
    <mergeCell ref="M13:M14"/>
    <mergeCell ref="N13:N14"/>
    <mergeCell ref="AF13:AI13"/>
    <mergeCell ref="AJ13:AJ14"/>
    <mergeCell ref="X13:AA13"/>
    <mergeCell ref="AB13:AE13"/>
    <mergeCell ref="A8:P8"/>
    <mergeCell ref="A5:P5"/>
    <mergeCell ref="A6:E6"/>
    <mergeCell ref="F6:J6"/>
    <mergeCell ref="K6:P6"/>
    <mergeCell ref="A7:P7"/>
  </mergeCells>
  <dataValidations count="1">
    <dataValidation type="list" allowBlank="1" showInputMessage="1" showErrorMessage="1" sqref="F15:F18">
      <formula1>"A,B,C"</formula1>
    </dataValidation>
  </dataValidations>
  <printOptions horizontalCentered="1"/>
  <pageMargins left="0.7" right="0.7" top="0.76380000000000003" bottom="0.77359999999999995" header="0.37009999999999998" footer="0.37990000000000002"/>
  <pageSetup paperSize="5" scale="35" fitToWidth="0" fitToHeight="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AMJ29"/>
  <sheetViews>
    <sheetView showGridLines="0" zoomScale="60" zoomScaleNormal="60" zoomScaleSheetLayoutView="20" workbookViewId="0"/>
  </sheetViews>
  <sheetFormatPr baseColWidth="10" defaultRowHeight="15" x14ac:dyDescent="0.2"/>
  <cols>
    <col min="1" max="1" width="25.625" style="13" customWidth="1"/>
    <col min="2" max="2" width="35.375" style="13" customWidth="1"/>
    <col min="3" max="4" width="25.625" style="13" customWidth="1"/>
    <col min="5" max="6" width="19.25" style="13" customWidth="1"/>
    <col min="7" max="7" width="37.625" style="13" customWidth="1"/>
    <col min="8" max="11" width="15.625" style="13" customWidth="1"/>
    <col min="12" max="12" width="31.375" style="13" bestFit="1" customWidth="1"/>
    <col min="13" max="13" width="22.125" style="13" customWidth="1"/>
    <col min="14" max="14" width="27.25" style="13" customWidth="1"/>
    <col min="15" max="16" width="31.75" style="13" customWidth="1"/>
    <col min="17" max="17" width="10.625" customWidth="1"/>
    <col min="18" max="18" width="23.875" style="13" customWidth="1"/>
    <col min="19" max="19" width="25" style="13" customWidth="1"/>
    <col min="20" max="29" width="11.875" style="13" customWidth="1"/>
    <col min="30" max="30" width="12.375" style="13" bestFit="1" customWidth="1"/>
    <col min="31" max="31" width="13.75" style="13" customWidth="1"/>
    <col min="32" max="33" width="11.875" style="13" customWidth="1"/>
    <col min="34" max="34" width="13.75" style="13" customWidth="1"/>
    <col min="35" max="35" width="13.25" style="13" bestFit="1" customWidth="1"/>
    <col min="36" max="36" width="14.875" style="13" bestFit="1" customWidth="1"/>
    <col min="37" max="37" width="11.875" style="13" customWidth="1"/>
    <col min="38" max="1024" width="10.625" style="13" customWidth="1"/>
    <col min="1025" max="1025" width="11" customWidth="1"/>
  </cols>
  <sheetData>
    <row r="1" spans="1:1024" ht="44.1" customHeight="1" x14ac:dyDescent="0.2">
      <c r="A1" s="12"/>
      <c r="B1" s="12"/>
      <c r="C1" s="12"/>
      <c r="D1" s="12"/>
      <c r="E1" s="12"/>
      <c r="F1" s="12"/>
      <c r="G1" s="12"/>
      <c r="H1" s="12"/>
      <c r="I1" s="12"/>
      <c r="J1" s="12"/>
      <c r="K1" s="12"/>
      <c r="L1" s="12"/>
      <c r="M1" s="12"/>
      <c r="N1" s="12"/>
      <c r="O1" s="12"/>
      <c r="P1" s="12"/>
    </row>
    <row r="2" spans="1:1024" ht="44.1" customHeight="1" x14ac:dyDescent="0.2">
      <c r="A2" s="12"/>
      <c r="B2" s="12"/>
      <c r="C2" s="12"/>
      <c r="D2" s="12"/>
      <c r="E2" s="12"/>
      <c r="F2" s="12"/>
      <c r="G2" s="12"/>
      <c r="H2" s="12"/>
      <c r="I2" s="12"/>
      <c r="J2" s="12"/>
      <c r="K2" s="12"/>
      <c r="L2" s="12"/>
      <c r="M2" s="12"/>
      <c r="N2" s="12"/>
      <c r="O2" s="12"/>
      <c r="P2" s="12"/>
    </row>
    <row r="3" spans="1:1024" ht="44.1" customHeight="1" x14ac:dyDescent="0.2">
      <c r="A3" s="12"/>
      <c r="B3" s="12"/>
      <c r="C3" s="12"/>
      <c r="D3" s="12"/>
      <c r="E3" s="12"/>
      <c r="F3" s="12"/>
      <c r="G3" s="12"/>
      <c r="H3" s="12"/>
      <c r="I3" s="12"/>
      <c r="J3" s="12"/>
      <c r="K3" s="12"/>
      <c r="L3" s="12"/>
      <c r="M3" s="12"/>
      <c r="N3" s="12"/>
      <c r="O3" s="12"/>
      <c r="P3" s="12"/>
    </row>
    <row r="4" spans="1:1024" ht="44.1" customHeight="1" thickBot="1" x14ac:dyDescent="0.25">
      <c r="A4" s="12"/>
      <c r="B4" s="12"/>
      <c r="C4" s="12"/>
      <c r="D4" s="12"/>
      <c r="E4" s="12"/>
      <c r="F4" s="12"/>
      <c r="G4" s="12"/>
      <c r="H4" s="12"/>
      <c r="I4" s="12"/>
      <c r="J4" s="12"/>
      <c r="K4" s="12"/>
      <c r="L4" s="12"/>
      <c r="M4" s="12"/>
      <c r="N4" s="12"/>
      <c r="O4" s="12"/>
      <c r="P4" s="12"/>
    </row>
    <row r="5" spans="1:1024" s="14" customFormat="1" ht="44.1" customHeight="1" thickBot="1" x14ac:dyDescent="0.25">
      <c r="A5" s="402" t="s">
        <v>36</v>
      </c>
      <c r="B5" s="403"/>
      <c r="C5" s="403"/>
      <c r="D5" s="403"/>
      <c r="E5" s="404"/>
      <c r="F5" s="403"/>
      <c r="G5" s="403"/>
      <c r="H5" s="404"/>
      <c r="I5" s="404"/>
      <c r="J5" s="404"/>
      <c r="K5" s="404"/>
      <c r="L5" s="404"/>
      <c r="M5" s="403"/>
      <c r="N5" s="403"/>
      <c r="O5" s="403"/>
      <c r="P5" s="405"/>
      <c r="Q5"/>
    </row>
    <row r="6" spans="1:1024" s="14" customFormat="1" ht="135" customHeight="1" thickBot="1" x14ac:dyDescent="0.25">
      <c r="A6" s="406" t="s">
        <v>37</v>
      </c>
      <c r="B6" s="406"/>
      <c r="C6" s="406"/>
      <c r="D6" s="406"/>
      <c r="E6" s="407"/>
      <c r="F6" s="406" t="s">
        <v>38</v>
      </c>
      <c r="G6" s="406"/>
      <c r="H6" s="407"/>
      <c r="I6" s="407"/>
      <c r="J6" s="407"/>
      <c r="K6" s="408" t="s">
        <v>39</v>
      </c>
      <c r="L6" s="409"/>
      <c r="M6" s="410"/>
      <c r="N6" s="410"/>
      <c r="O6" s="410"/>
      <c r="P6" s="411"/>
      <c r="Q6"/>
    </row>
    <row r="7" spans="1:1024" ht="27" thickBot="1" x14ac:dyDescent="0.25">
      <c r="A7" s="412" t="s">
        <v>40</v>
      </c>
      <c r="B7" s="413"/>
      <c r="C7" s="413"/>
      <c r="D7" s="413"/>
      <c r="E7" s="414"/>
      <c r="F7" s="413"/>
      <c r="G7" s="413"/>
      <c r="H7" s="414"/>
      <c r="I7" s="414"/>
      <c r="J7" s="414"/>
      <c r="K7" s="414"/>
      <c r="L7" s="414"/>
      <c r="M7" s="413"/>
      <c r="N7" s="413"/>
      <c r="O7" s="413"/>
      <c r="P7" s="415"/>
    </row>
    <row r="8" spans="1:1024" s="15" customFormat="1" ht="23.25" customHeight="1" x14ac:dyDescent="0.2">
      <c r="A8" s="398" t="s">
        <v>93</v>
      </c>
      <c r="B8" s="399"/>
      <c r="C8" s="399"/>
      <c r="D8" s="399"/>
      <c r="E8" s="400"/>
      <c r="F8" s="399"/>
      <c r="G8" s="399"/>
      <c r="H8" s="400"/>
      <c r="I8" s="400"/>
      <c r="J8" s="400"/>
      <c r="K8" s="400"/>
      <c r="L8" s="400"/>
      <c r="M8" s="399"/>
      <c r="N8" s="399"/>
      <c r="O8" s="399"/>
      <c r="P8" s="401"/>
      <c r="Q8"/>
    </row>
    <row r="9" spans="1:1024" s="15" customFormat="1" ht="20.100000000000001" customHeight="1" x14ac:dyDescent="0.2">
      <c r="A9" s="375" t="s">
        <v>41</v>
      </c>
      <c r="B9" s="376"/>
      <c r="C9" s="376"/>
      <c r="D9" s="376"/>
      <c r="E9" s="377"/>
      <c r="F9" s="376"/>
      <c r="G9" s="376"/>
      <c r="H9" s="377"/>
      <c r="I9" s="377"/>
      <c r="J9" s="377"/>
      <c r="K9" s="377"/>
      <c r="L9" s="377"/>
      <c r="M9" s="376"/>
      <c r="N9" s="376"/>
      <c r="O9" s="376"/>
      <c r="P9" s="378"/>
      <c r="Q9"/>
    </row>
    <row r="10" spans="1:1024" s="15" customFormat="1" ht="20.100000000000001" customHeight="1" thickBot="1" x14ac:dyDescent="0.25">
      <c r="A10" s="375"/>
      <c r="B10" s="376"/>
      <c r="C10" s="376"/>
      <c r="D10" s="376"/>
      <c r="E10" s="377"/>
      <c r="F10" s="376"/>
      <c r="G10" s="376"/>
      <c r="H10" s="377"/>
      <c r="I10" s="377"/>
      <c r="J10" s="377"/>
      <c r="K10" s="377"/>
      <c r="L10" s="377"/>
      <c r="M10" s="376"/>
      <c r="N10" s="376"/>
      <c r="O10" s="376"/>
      <c r="P10" s="378"/>
      <c r="Q10"/>
    </row>
    <row r="11" spans="1:1024" s="15" customFormat="1" ht="14.45" customHeight="1" x14ac:dyDescent="0.2">
      <c r="A11" s="375" t="s">
        <v>87</v>
      </c>
      <c r="B11" s="376"/>
      <c r="C11" s="376"/>
      <c r="D11" s="376"/>
      <c r="E11" s="377"/>
      <c r="F11" s="376"/>
      <c r="G11" s="376"/>
      <c r="H11" s="377"/>
      <c r="I11" s="377"/>
      <c r="J11" s="377"/>
      <c r="K11" s="377"/>
      <c r="L11" s="377"/>
      <c r="M11" s="376"/>
      <c r="N11" s="376"/>
      <c r="O11" s="376"/>
      <c r="P11" s="378"/>
      <c r="Q11"/>
      <c r="R11" s="383" t="s">
        <v>42</v>
      </c>
      <c r="S11" s="384"/>
      <c r="T11" s="385"/>
      <c r="U11" s="385"/>
      <c r="V11" s="385"/>
      <c r="W11" s="385"/>
      <c r="X11" s="385"/>
      <c r="Y11" s="385"/>
      <c r="Z11" s="385"/>
      <c r="AA11" s="385"/>
      <c r="AB11" s="385"/>
      <c r="AC11" s="385"/>
      <c r="AD11" s="385"/>
      <c r="AE11" s="385"/>
      <c r="AF11" s="385"/>
      <c r="AG11" s="385"/>
      <c r="AH11" s="385"/>
      <c r="AI11" s="385"/>
      <c r="AJ11" s="386"/>
      <c r="AK11" s="16"/>
    </row>
    <row r="12" spans="1:1024" s="15" customFormat="1" ht="15" customHeight="1" thickBot="1" x14ac:dyDescent="0.25">
      <c r="A12" s="379"/>
      <c r="B12" s="380"/>
      <c r="C12" s="380"/>
      <c r="D12" s="380"/>
      <c r="E12" s="381"/>
      <c r="F12" s="380"/>
      <c r="G12" s="380"/>
      <c r="H12" s="381"/>
      <c r="I12" s="381"/>
      <c r="J12" s="381"/>
      <c r="K12" s="381"/>
      <c r="L12" s="381"/>
      <c r="M12" s="380"/>
      <c r="N12" s="380"/>
      <c r="O12" s="380"/>
      <c r="P12" s="382"/>
      <c r="Q12"/>
      <c r="R12" s="387"/>
      <c r="S12" s="388"/>
      <c r="T12" s="389"/>
      <c r="U12" s="389"/>
      <c r="V12" s="389"/>
      <c r="W12" s="389"/>
      <c r="X12" s="389"/>
      <c r="Y12" s="389"/>
      <c r="Z12" s="389"/>
      <c r="AA12" s="389"/>
      <c r="AB12" s="389"/>
      <c r="AC12" s="389"/>
      <c r="AD12" s="389"/>
      <c r="AE12" s="389"/>
      <c r="AF12" s="389"/>
      <c r="AG12" s="389"/>
      <c r="AH12" s="389"/>
      <c r="AI12" s="389"/>
      <c r="AJ12" s="390"/>
      <c r="AK12" s="16"/>
    </row>
    <row r="13" spans="1:1024" ht="47.25" customHeight="1" thickBot="1" x14ac:dyDescent="0.25">
      <c r="A13" s="373" t="s">
        <v>43</v>
      </c>
      <c r="B13" s="373" t="s">
        <v>44</v>
      </c>
      <c r="C13" s="373"/>
      <c r="D13" s="373"/>
      <c r="E13" s="391"/>
      <c r="F13" s="373"/>
      <c r="G13" s="373" t="s">
        <v>45</v>
      </c>
      <c r="H13" s="391" t="s">
        <v>46</v>
      </c>
      <c r="I13" s="391"/>
      <c r="J13" s="391"/>
      <c r="K13" s="391"/>
      <c r="L13" s="392" t="s">
        <v>47</v>
      </c>
      <c r="M13" s="373" t="s">
        <v>48</v>
      </c>
      <c r="N13" s="373" t="s">
        <v>49</v>
      </c>
      <c r="O13" s="373" t="s">
        <v>50</v>
      </c>
      <c r="P13" s="374" t="s">
        <v>51</v>
      </c>
      <c r="Q13" s="17"/>
      <c r="R13" s="397" t="s">
        <v>44</v>
      </c>
      <c r="S13" s="397"/>
      <c r="T13" s="366" t="s">
        <v>52</v>
      </c>
      <c r="U13" s="366"/>
      <c r="V13" s="366"/>
      <c r="W13" s="366"/>
      <c r="X13" s="366" t="s">
        <v>53</v>
      </c>
      <c r="Y13" s="366"/>
      <c r="Z13" s="366"/>
      <c r="AA13" s="366"/>
      <c r="AB13" s="366" t="s">
        <v>54</v>
      </c>
      <c r="AC13" s="366"/>
      <c r="AD13" s="366"/>
      <c r="AE13" s="366"/>
      <c r="AF13" s="366" t="s">
        <v>55</v>
      </c>
      <c r="AG13" s="366"/>
      <c r="AH13" s="366"/>
      <c r="AI13" s="366"/>
      <c r="AJ13" s="394" t="s">
        <v>56</v>
      </c>
      <c r="AK13" s="12"/>
      <c r="AL13" s="12"/>
      <c r="AM13" s="12"/>
      <c r="AN13" s="12"/>
      <c r="AO13" s="12"/>
      <c r="AP13" s="12"/>
      <c r="AQ13" s="12"/>
      <c r="AR13" s="12"/>
      <c r="AS13" s="12"/>
      <c r="AT13" s="12"/>
      <c r="AU13" s="12"/>
      <c r="AMJ13"/>
    </row>
    <row r="14" spans="1:1024" s="15" customFormat="1" ht="63" customHeight="1" thickBot="1" x14ac:dyDescent="0.25">
      <c r="A14" s="374"/>
      <c r="B14" s="29" t="s">
        <v>57</v>
      </c>
      <c r="C14" s="29" t="s">
        <v>58</v>
      </c>
      <c r="D14" s="18" t="s">
        <v>59</v>
      </c>
      <c r="E14" s="19" t="s">
        <v>60</v>
      </c>
      <c r="F14" s="18" t="s">
        <v>61</v>
      </c>
      <c r="G14" s="466"/>
      <c r="H14" s="19" t="s">
        <v>62</v>
      </c>
      <c r="I14" s="19" t="s">
        <v>63</v>
      </c>
      <c r="J14" s="19" t="s">
        <v>64</v>
      </c>
      <c r="K14" s="19" t="s">
        <v>65</v>
      </c>
      <c r="L14" s="391"/>
      <c r="M14" s="374"/>
      <c r="N14" s="374"/>
      <c r="O14" s="374"/>
      <c r="P14" s="396"/>
      <c r="Q14" s="17"/>
      <c r="R14" s="18" t="s">
        <v>57</v>
      </c>
      <c r="S14" s="18" t="s">
        <v>58</v>
      </c>
      <c r="T14" s="20" t="s">
        <v>66</v>
      </c>
      <c r="U14" s="20" t="s">
        <v>67</v>
      </c>
      <c r="V14" s="20" t="s">
        <v>68</v>
      </c>
      <c r="W14" s="19" t="s">
        <v>69</v>
      </c>
      <c r="X14" s="20" t="s">
        <v>70</v>
      </c>
      <c r="Y14" s="20" t="s">
        <v>71</v>
      </c>
      <c r="Z14" s="20" t="s">
        <v>72</v>
      </c>
      <c r="AA14" s="19" t="s">
        <v>73</v>
      </c>
      <c r="AB14" s="20" t="s">
        <v>74</v>
      </c>
      <c r="AC14" s="20" t="s">
        <v>75</v>
      </c>
      <c r="AD14" s="20" t="s">
        <v>76</v>
      </c>
      <c r="AE14" s="19" t="s">
        <v>77</v>
      </c>
      <c r="AF14" s="20" t="s">
        <v>78</v>
      </c>
      <c r="AG14" s="20" t="s">
        <v>79</v>
      </c>
      <c r="AH14" s="20" t="s">
        <v>80</v>
      </c>
      <c r="AI14" s="19" t="s">
        <v>81</v>
      </c>
      <c r="AJ14" s="394"/>
      <c r="AK14" s="21"/>
      <c r="AL14" s="21"/>
      <c r="AM14" s="21"/>
      <c r="AN14" s="21"/>
      <c r="AO14" s="21"/>
      <c r="AP14" s="21"/>
      <c r="AQ14" s="21"/>
      <c r="AR14" s="21"/>
      <c r="AS14" s="21"/>
      <c r="AT14" s="21"/>
      <c r="AU14" s="21"/>
    </row>
    <row r="15" spans="1:1024" s="15" customFormat="1" ht="110.1" customHeight="1" thickBot="1" x14ac:dyDescent="0.25">
      <c r="A15" s="604" t="s">
        <v>435</v>
      </c>
      <c r="B15" s="607" t="s">
        <v>436</v>
      </c>
      <c r="C15" s="224" t="s">
        <v>437</v>
      </c>
      <c r="D15" s="183" t="s">
        <v>128</v>
      </c>
      <c r="E15" s="43">
        <f>+AJ15</f>
        <v>1700</v>
      </c>
      <c r="F15" s="23" t="s">
        <v>130</v>
      </c>
      <c r="G15" s="457" t="s">
        <v>438</v>
      </c>
      <c r="H15" s="44">
        <f>+W15</f>
        <v>255</v>
      </c>
      <c r="I15" s="44">
        <f>+AA15</f>
        <v>382</v>
      </c>
      <c r="J15" s="44">
        <f>+AE15</f>
        <v>468</v>
      </c>
      <c r="K15" s="44">
        <f>+AI15</f>
        <v>595</v>
      </c>
      <c r="L15" s="608">
        <v>229218480.78999999</v>
      </c>
      <c r="M15" s="607" t="s">
        <v>439</v>
      </c>
      <c r="N15" s="610" t="s">
        <v>649</v>
      </c>
      <c r="O15" s="611" t="s">
        <v>440</v>
      </c>
      <c r="P15" s="612"/>
      <c r="Q15" s="17"/>
      <c r="R15" s="607" t="s">
        <v>436</v>
      </c>
      <c r="S15" s="224" t="s">
        <v>437</v>
      </c>
      <c r="T15" s="45">
        <v>60</v>
      </c>
      <c r="U15" s="45">
        <v>85</v>
      </c>
      <c r="V15" s="45">
        <v>110</v>
      </c>
      <c r="W15" s="46">
        <f>+IF($D15="Porcentaje",IF(AND(T15&lt;&gt;"",U15="",V15=""),T15,IF(AND(T15&lt;&gt;"",U15&lt;&gt;"",V15=""),U15,IF(AND(T15&lt;&gt;"",U15&lt;&gt;"",V15&lt;&gt;""),V15,0))),SUM(T15:V15))</f>
        <v>255</v>
      </c>
      <c r="X15" s="45">
        <v>119.00000000000001</v>
      </c>
      <c r="Y15" s="45">
        <v>127</v>
      </c>
      <c r="Z15" s="45">
        <v>136</v>
      </c>
      <c r="AA15" s="46">
        <f>+IF($D15="Porcentaje",IF(AND(X15&lt;&gt;"",Y15="",Z15=""),X15,IF(AND(X15&lt;&gt;"",Y15&lt;&gt;"",Z15=""),Y15,IF(AND(X15&lt;&gt;"",Y15&lt;&gt;"",Z15&lt;&gt;""),Z15,0))),SUM(X15:Z15))</f>
        <v>382</v>
      </c>
      <c r="AB15" s="45">
        <v>145</v>
      </c>
      <c r="AC15" s="45">
        <v>153</v>
      </c>
      <c r="AD15" s="45">
        <v>170</v>
      </c>
      <c r="AE15" s="46">
        <f>+IF($D15="Porcentaje",IF(AND(AB15&lt;&gt;"",AC15="",AD15=""),AB15,IF(AND(AB15&lt;&gt;"",AC15&lt;&gt;"",AD15=""),AC15,IF(AND(AB15&lt;&gt;"",AC15&lt;&gt;"",AD15&lt;&gt;""),AD15,0))),SUM(AB15:AD15))</f>
        <v>468</v>
      </c>
      <c r="AF15" s="45">
        <v>179</v>
      </c>
      <c r="AG15" s="45">
        <v>196</v>
      </c>
      <c r="AH15" s="45">
        <v>220</v>
      </c>
      <c r="AI15" s="46">
        <f>+IF($D15="Porcentaje",IF(AND(AF15&lt;&gt;"",AG15="",AH15=""),AF15,IF(AND(AF15&lt;&gt;"",AG15&lt;&gt;"",AH15=""),AG15,IF(AND(AF15&lt;&gt;"",AG15&lt;&gt;"",AH15&lt;&gt;""),AH15,0))),SUM(AF15:AH15))</f>
        <v>595</v>
      </c>
      <c r="AJ15" s="46">
        <f>+IFERROR(IF(D15="Porcentaje",IF(AND(COUNT(T15:V15)&gt;=0,COUNT(X15:Z15)=0,COUNT(AB15:AD15)=0,COUNT(AF15:AH15)=0),W15,IF(AND(COUNT(T15:V15)&gt;=1,COUNT(X15:Z15)&gt;=1,COUNT(AB15:AD15)=0,COUNT(AF15:AH15)=0),AA15,IF(AND(COUNT(T15:V15)&gt;=1,COUNT(X15:Z15)&gt;=1,COUNT(AB15:AD15)&gt;=1,COUNT(AF15:AH15)=0),AE15,IF(AND(COUNT(T15:V15)&gt;=1,COUNT(X15:Z15)&gt;=1,COUNT(AB15:AD15)&gt;=1,COUNT(AF15:AH15)&gt;=1),AI15,"-")))),SUM(W15,AA15,AE15,AI15)),"-")</f>
        <v>1700</v>
      </c>
      <c r="AK15" s="21"/>
      <c r="AL15" s="21"/>
      <c r="AM15" s="21"/>
      <c r="AN15" s="21"/>
      <c r="AO15" s="21"/>
      <c r="AP15" s="21"/>
      <c r="AQ15" s="21"/>
      <c r="AR15" s="21"/>
      <c r="AS15" s="21"/>
      <c r="AT15" s="21"/>
      <c r="AU15" s="21"/>
    </row>
    <row r="16" spans="1:1024" ht="110.1" customHeight="1" thickBot="1" x14ac:dyDescent="0.25">
      <c r="A16" s="605"/>
      <c r="B16" s="607"/>
      <c r="C16" s="224" t="s">
        <v>441</v>
      </c>
      <c r="D16" s="183" t="s">
        <v>128</v>
      </c>
      <c r="E16" s="43">
        <f t="shared" ref="E16:E20" si="0">+AJ16</f>
        <v>595000</v>
      </c>
      <c r="F16" s="23" t="s">
        <v>130</v>
      </c>
      <c r="G16" s="457"/>
      <c r="H16" s="44">
        <f t="shared" ref="H16:H20" si="1">+W16</f>
        <v>89250</v>
      </c>
      <c r="I16" s="44">
        <f t="shared" ref="I16:I20" si="2">+AA16</f>
        <v>133700</v>
      </c>
      <c r="J16" s="44">
        <f t="shared" ref="J16:J20" si="3">+AE16</f>
        <v>163800</v>
      </c>
      <c r="K16" s="44">
        <f t="shared" ref="K16:K20" si="4">+AI16</f>
        <v>208250</v>
      </c>
      <c r="L16" s="608"/>
      <c r="M16" s="607"/>
      <c r="N16" s="605"/>
      <c r="O16" s="611"/>
      <c r="P16" s="612"/>
      <c r="Q16" s="17"/>
      <c r="R16" s="607"/>
      <c r="S16" s="224" t="s">
        <v>441</v>
      </c>
      <c r="T16" s="45">
        <v>21000</v>
      </c>
      <c r="U16" s="45">
        <v>29750</v>
      </c>
      <c r="V16" s="45">
        <v>38500</v>
      </c>
      <c r="W16" s="46">
        <f t="shared" ref="W16:W18" si="5">+IF($D16="Porcentaje",IF(AND(T16&lt;&gt;"",U16="",V16=""),T16,IF(AND(T16&lt;&gt;"",U16&lt;&gt;"",V16=""),U16,IF(AND(T16&lt;&gt;"",U16&lt;&gt;"",V16&lt;&gt;""),V16,0))),SUM(T16:V16))</f>
        <v>89250</v>
      </c>
      <c r="X16" s="45">
        <v>41650.000000000007</v>
      </c>
      <c r="Y16" s="45">
        <v>44450</v>
      </c>
      <c r="Z16" s="45">
        <v>47600</v>
      </c>
      <c r="AA16" s="46">
        <f t="shared" ref="AA16:AA20" si="6">+IF($D16="Porcentaje",IF(AND(X16&lt;&gt;"",Y16="",Z16=""),X16,IF(AND(X16&lt;&gt;"",Y16&lt;&gt;"",Z16=""),Y16,IF(AND(X16&lt;&gt;"",Y16&lt;&gt;"",Z16&lt;&gt;""),Z16,0))),SUM(X16:Z16))</f>
        <v>133700</v>
      </c>
      <c r="AB16" s="45">
        <v>50750</v>
      </c>
      <c r="AC16" s="45">
        <v>53550</v>
      </c>
      <c r="AD16" s="45">
        <v>59500</v>
      </c>
      <c r="AE16" s="46">
        <f t="shared" ref="AE16:AE20" si="7">+IF($D16="Porcentaje",IF(AND(AB16&lt;&gt;"",AC16="",AD16=""),AB16,IF(AND(AB16&lt;&gt;"",AC16&lt;&gt;"",AD16=""),AC16,IF(AND(AB16&lt;&gt;"",AC16&lt;&gt;"",AD16&lt;&gt;""),AD16,0))),SUM(AB16:AD16))</f>
        <v>163800</v>
      </c>
      <c r="AF16" s="45">
        <v>62650</v>
      </c>
      <c r="AG16" s="45">
        <v>68600</v>
      </c>
      <c r="AH16" s="45">
        <v>77000</v>
      </c>
      <c r="AI16" s="46">
        <f t="shared" ref="AI16:AI20" si="8">+IF($D16="Porcentaje",IF(AND(AF16&lt;&gt;"",AG16="",AH16=""),AF16,IF(AND(AF16&lt;&gt;"",AG16&lt;&gt;"",AH16=""),AG16,IF(AND(AF16&lt;&gt;"",AG16&lt;&gt;"",AH16&lt;&gt;""),AH16,0))),SUM(AF16:AH16))</f>
        <v>208250</v>
      </c>
      <c r="AJ16" s="46">
        <f t="shared" ref="AJ16:AJ20" si="9">+IFERROR(IF(D16="Porcentaje",IF(AND(COUNT(T16:V16)&gt;=0,COUNT(X16:Z16)=0,COUNT(AB16:AD16)=0,COUNT(AF16:AH16)=0),W16,IF(AND(COUNT(T16:V16)&gt;=1,COUNT(X16:Z16)&gt;=1,COUNT(AB16:AD16)=0,COUNT(AF16:AH16)=0),AA16,IF(AND(COUNT(T16:V16)&gt;=1,COUNT(X16:Z16)&gt;=1,COUNT(AB16:AD16)&gt;=1,COUNT(AF16:AH16)=0),AE16,IF(AND(COUNT(T16:V16)&gt;=1,COUNT(X16:Z16)&gt;=1,COUNT(AB16:AD16)&gt;=1,COUNT(AF16:AH16)&gt;=1),AI16,"-")))),SUM(W16,AA16,AE16,AI16)),"-")</f>
        <v>595000</v>
      </c>
    </row>
    <row r="17" spans="1:36" ht="110.1" customHeight="1" thickBot="1" x14ac:dyDescent="0.25">
      <c r="A17" s="605"/>
      <c r="B17" s="607" t="s">
        <v>442</v>
      </c>
      <c r="C17" s="224" t="s">
        <v>443</v>
      </c>
      <c r="D17" s="183" t="s">
        <v>128</v>
      </c>
      <c r="E17" s="43">
        <f t="shared" si="0"/>
        <v>2300</v>
      </c>
      <c r="F17" s="23" t="s">
        <v>131</v>
      </c>
      <c r="G17" s="457" t="s">
        <v>444</v>
      </c>
      <c r="H17" s="44">
        <f t="shared" si="1"/>
        <v>250</v>
      </c>
      <c r="I17" s="44">
        <f t="shared" si="2"/>
        <v>450</v>
      </c>
      <c r="J17" s="44">
        <f t="shared" si="3"/>
        <v>700</v>
      </c>
      <c r="K17" s="44">
        <f t="shared" si="4"/>
        <v>900</v>
      </c>
      <c r="L17" s="608">
        <v>183374784.632</v>
      </c>
      <c r="M17" s="607"/>
      <c r="N17" s="605"/>
      <c r="O17" s="611"/>
      <c r="P17" s="612"/>
      <c r="Q17" s="17"/>
      <c r="R17" s="607" t="s">
        <v>442</v>
      </c>
      <c r="S17" s="224" t="s">
        <v>443</v>
      </c>
      <c r="T17" s="45">
        <v>60</v>
      </c>
      <c r="U17" s="45">
        <v>80</v>
      </c>
      <c r="V17" s="45">
        <v>110</v>
      </c>
      <c r="W17" s="46">
        <f t="shared" si="5"/>
        <v>250</v>
      </c>
      <c r="X17" s="45">
        <v>120</v>
      </c>
      <c r="Y17" s="45">
        <v>150</v>
      </c>
      <c r="Z17" s="45">
        <v>180</v>
      </c>
      <c r="AA17" s="46">
        <f t="shared" si="6"/>
        <v>450</v>
      </c>
      <c r="AB17" s="45">
        <v>210</v>
      </c>
      <c r="AC17" s="45">
        <v>230</v>
      </c>
      <c r="AD17" s="45">
        <v>260</v>
      </c>
      <c r="AE17" s="46">
        <f t="shared" si="7"/>
        <v>700</v>
      </c>
      <c r="AF17" s="45">
        <v>280</v>
      </c>
      <c r="AG17" s="45">
        <v>300</v>
      </c>
      <c r="AH17" s="45">
        <v>320</v>
      </c>
      <c r="AI17" s="46">
        <f t="shared" si="8"/>
        <v>900</v>
      </c>
      <c r="AJ17" s="46">
        <f t="shared" si="9"/>
        <v>2300</v>
      </c>
    </row>
    <row r="18" spans="1:36" ht="110.1" customHeight="1" thickBot="1" x14ac:dyDescent="0.25">
      <c r="A18" s="605"/>
      <c r="B18" s="607"/>
      <c r="C18" s="224" t="s">
        <v>441</v>
      </c>
      <c r="D18" s="183" t="s">
        <v>128</v>
      </c>
      <c r="E18" s="43">
        <f t="shared" si="0"/>
        <v>3220000</v>
      </c>
      <c r="F18" s="23" t="s">
        <v>131</v>
      </c>
      <c r="G18" s="457"/>
      <c r="H18" s="44">
        <f t="shared" si="1"/>
        <v>350000</v>
      </c>
      <c r="I18" s="44">
        <f t="shared" si="2"/>
        <v>630000</v>
      </c>
      <c r="J18" s="44">
        <f t="shared" si="3"/>
        <v>980000</v>
      </c>
      <c r="K18" s="44">
        <f t="shared" si="4"/>
        <v>1260000</v>
      </c>
      <c r="L18" s="608"/>
      <c r="M18" s="607"/>
      <c r="N18" s="605"/>
      <c r="O18" s="611"/>
      <c r="P18" s="612"/>
      <c r="Q18" s="17"/>
      <c r="R18" s="607"/>
      <c r="S18" s="224" t="s">
        <v>441</v>
      </c>
      <c r="T18" s="45">
        <v>84000</v>
      </c>
      <c r="U18" s="45">
        <v>112000</v>
      </c>
      <c r="V18" s="45">
        <v>154000</v>
      </c>
      <c r="W18" s="46">
        <f t="shared" si="5"/>
        <v>350000</v>
      </c>
      <c r="X18" s="45">
        <v>168000</v>
      </c>
      <c r="Y18" s="45">
        <v>210000</v>
      </c>
      <c r="Z18" s="45">
        <v>252000</v>
      </c>
      <c r="AA18" s="46">
        <f t="shared" si="6"/>
        <v>630000</v>
      </c>
      <c r="AB18" s="45">
        <v>294000</v>
      </c>
      <c r="AC18" s="45">
        <v>322000</v>
      </c>
      <c r="AD18" s="45">
        <v>364000</v>
      </c>
      <c r="AE18" s="46">
        <f t="shared" si="7"/>
        <v>980000</v>
      </c>
      <c r="AF18" s="45">
        <v>392000</v>
      </c>
      <c r="AG18" s="45">
        <v>420000</v>
      </c>
      <c r="AH18" s="45">
        <v>448000</v>
      </c>
      <c r="AI18" s="46">
        <f t="shared" si="8"/>
        <v>1260000</v>
      </c>
      <c r="AJ18" s="46">
        <f t="shared" si="9"/>
        <v>3220000</v>
      </c>
    </row>
    <row r="19" spans="1:36" ht="99.95" customHeight="1" thickBot="1" x14ac:dyDescent="0.25">
      <c r="A19" s="605"/>
      <c r="B19" s="607" t="s">
        <v>445</v>
      </c>
      <c r="C19" s="224" t="s">
        <v>446</v>
      </c>
      <c r="D19" s="183" t="s">
        <v>128</v>
      </c>
      <c r="E19" s="43">
        <f t="shared" si="0"/>
        <v>2</v>
      </c>
      <c r="F19" s="609" t="s">
        <v>131</v>
      </c>
      <c r="G19" s="457" t="s">
        <v>447</v>
      </c>
      <c r="H19" s="44">
        <f t="shared" si="1"/>
        <v>0</v>
      </c>
      <c r="I19" s="44">
        <f t="shared" si="2"/>
        <v>1</v>
      </c>
      <c r="J19" s="44">
        <f t="shared" si="3"/>
        <v>0</v>
      </c>
      <c r="K19" s="44">
        <f t="shared" si="4"/>
        <v>1</v>
      </c>
      <c r="L19" s="608">
        <v>45843696.158</v>
      </c>
      <c r="M19" s="607"/>
      <c r="N19" s="605"/>
      <c r="O19" s="611"/>
      <c r="P19" s="612"/>
      <c r="R19" s="607" t="s">
        <v>445</v>
      </c>
      <c r="S19" s="224" t="s">
        <v>446</v>
      </c>
      <c r="T19" s="45">
        <v>0</v>
      </c>
      <c r="U19" s="45">
        <v>0</v>
      </c>
      <c r="V19" s="45">
        <v>0</v>
      </c>
      <c r="W19" s="46">
        <f t="shared" ref="W19:W20" si="10">+IF($D19="Porcentaje",IF(AND(T19&lt;&gt;"",U19="",V19=""),T19,IF(AND(T19&lt;&gt;"",U19&lt;&gt;"",V19=""),U19,IF(AND(T19&lt;&gt;"",U19&lt;&gt;"",V19&lt;&gt;""),V19,0))),SUM(T19:V19))</f>
        <v>0</v>
      </c>
      <c r="X19" s="45">
        <v>0</v>
      </c>
      <c r="Y19" s="45">
        <v>1</v>
      </c>
      <c r="Z19" s="45">
        <v>0</v>
      </c>
      <c r="AA19" s="46">
        <f t="shared" si="6"/>
        <v>1</v>
      </c>
      <c r="AB19" s="45">
        <v>0</v>
      </c>
      <c r="AC19" s="45">
        <v>0</v>
      </c>
      <c r="AD19" s="45">
        <v>0</v>
      </c>
      <c r="AE19" s="46">
        <f t="shared" si="7"/>
        <v>0</v>
      </c>
      <c r="AF19" s="45">
        <v>0</v>
      </c>
      <c r="AG19" s="45">
        <v>0</v>
      </c>
      <c r="AH19" s="45">
        <v>1</v>
      </c>
      <c r="AI19" s="46">
        <f t="shared" si="8"/>
        <v>1</v>
      </c>
      <c r="AJ19" s="46">
        <f t="shared" si="9"/>
        <v>2</v>
      </c>
    </row>
    <row r="20" spans="1:36" ht="99.95" customHeight="1" thickBot="1" x14ac:dyDescent="0.25">
      <c r="A20" s="606"/>
      <c r="B20" s="607"/>
      <c r="C20" s="224" t="s">
        <v>441</v>
      </c>
      <c r="D20" s="183" t="s">
        <v>128</v>
      </c>
      <c r="E20" s="43">
        <f t="shared" si="0"/>
        <v>105000</v>
      </c>
      <c r="F20" s="609"/>
      <c r="G20" s="457"/>
      <c r="H20" s="44">
        <f t="shared" si="1"/>
        <v>0</v>
      </c>
      <c r="I20" s="44">
        <f t="shared" si="2"/>
        <v>52500</v>
      </c>
      <c r="J20" s="44">
        <f t="shared" si="3"/>
        <v>0</v>
      </c>
      <c r="K20" s="44">
        <f t="shared" si="4"/>
        <v>52500</v>
      </c>
      <c r="L20" s="608"/>
      <c r="M20" s="607"/>
      <c r="N20" s="606"/>
      <c r="O20" s="611"/>
      <c r="P20" s="612"/>
      <c r="R20" s="607"/>
      <c r="S20" s="224" t="s">
        <v>441</v>
      </c>
      <c r="T20" s="45">
        <v>0</v>
      </c>
      <c r="U20" s="45">
        <v>0</v>
      </c>
      <c r="V20" s="45">
        <v>0</v>
      </c>
      <c r="W20" s="46">
        <f t="shared" si="10"/>
        <v>0</v>
      </c>
      <c r="X20" s="45">
        <v>0</v>
      </c>
      <c r="Y20" s="45">
        <v>52500</v>
      </c>
      <c r="Z20" s="45">
        <v>0</v>
      </c>
      <c r="AA20" s="46">
        <f t="shared" si="6"/>
        <v>52500</v>
      </c>
      <c r="AB20" s="45">
        <v>0</v>
      </c>
      <c r="AC20" s="45">
        <v>0</v>
      </c>
      <c r="AD20" s="45">
        <v>0</v>
      </c>
      <c r="AE20" s="46">
        <f t="shared" si="7"/>
        <v>0</v>
      </c>
      <c r="AF20" s="45">
        <v>0</v>
      </c>
      <c r="AG20" s="45">
        <v>0</v>
      </c>
      <c r="AH20" s="45">
        <v>52500</v>
      </c>
      <c r="AI20" s="46">
        <f t="shared" si="8"/>
        <v>52500</v>
      </c>
      <c r="AJ20" s="46">
        <f t="shared" si="9"/>
        <v>105000</v>
      </c>
    </row>
    <row r="21" spans="1:36" ht="15.75" x14ac:dyDescent="0.2">
      <c r="E21" s="58"/>
      <c r="H21" s="24"/>
      <c r="I21" s="24"/>
      <c r="J21" s="24"/>
      <c r="K21" s="24"/>
      <c r="L21" s="24"/>
      <c r="T21" s="24"/>
      <c r="U21" s="24"/>
      <c r="V21" s="24"/>
      <c r="W21" s="24"/>
      <c r="X21" s="24"/>
      <c r="Y21" s="24"/>
      <c r="Z21" s="24"/>
      <c r="AA21" s="24"/>
      <c r="AB21" s="24"/>
      <c r="AC21" s="24"/>
      <c r="AD21" s="24"/>
      <c r="AE21" s="24"/>
      <c r="AF21" s="24"/>
      <c r="AG21" s="24"/>
      <c r="AH21" s="24"/>
      <c r="AI21" s="24"/>
      <c r="AJ21" s="24"/>
    </row>
    <row r="22" spans="1:36" x14ac:dyDescent="0.2">
      <c r="E22" s="24"/>
      <c r="H22" s="24"/>
      <c r="I22" s="24"/>
      <c r="J22" s="24"/>
      <c r="K22" s="24"/>
      <c r="L22" s="24"/>
      <c r="T22" s="59"/>
      <c r="U22" s="59"/>
      <c r="V22" s="59"/>
      <c r="W22" s="59"/>
      <c r="X22" s="59"/>
      <c r="Y22" s="59"/>
      <c r="Z22" s="59"/>
      <c r="AA22" s="59"/>
      <c r="AB22" s="59"/>
      <c r="AC22" s="59"/>
      <c r="AD22" s="59"/>
      <c r="AE22" s="59"/>
      <c r="AF22" s="24"/>
      <c r="AG22" s="24"/>
      <c r="AH22" s="24"/>
      <c r="AI22" s="24"/>
      <c r="AJ22" s="24"/>
    </row>
    <row r="23" spans="1:36" x14ac:dyDescent="0.2">
      <c r="E23" s="25"/>
      <c r="H23" s="24"/>
      <c r="I23" s="24"/>
      <c r="J23" s="24"/>
      <c r="K23" s="24"/>
      <c r="L23" s="24"/>
      <c r="T23" s="60"/>
      <c r="U23" s="60"/>
      <c r="V23" s="60"/>
      <c r="X23" s="60"/>
      <c r="Y23" s="60"/>
      <c r="Z23" s="60"/>
      <c r="AB23" s="60"/>
      <c r="AC23" s="60"/>
      <c r="AD23" s="60"/>
      <c r="AF23" s="60"/>
      <c r="AG23" s="60"/>
      <c r="AH23" s="60"/>
      <c r="AI23" s="24"/>
      <c r="AJ23" s="24"/>
    </row>
    <row r="24" spans="1:36" x14ac:dyDescent="0.2">
      <c r="E24" s="25"/>
      <c r="H24" s="24"/>
      <c r="I24" s="24"/>
      <c r="J24" s="24"/>
      <c r="K24" s="24"/>
      <c r="L24" s="24"/>
      <c r="T24" s="24"/>
      <c r="U24" s="24"/>
      <c r="V24" s="24"/>
      <c r="W24" s="24"/>
      <c r="X24" s="24"/>
      <c r="Y24" s="24"/>
      <c r="Z24" s="24"/>
      <c r="AA24" s="24"/>
      <c r="AB24" s="24"/>
      <c r="AC24" s="24"/>
      <c r="AD24" s="24"/>
      <c r="AE24" s="24"/>
      <c r="AF24" s="24"/>
      <c r="AG24" s="24"/>
      <c r="AH24" s="24"/>
      <c r="AI24" s="24"/>
      <c r="AJ24" s="24"/>
    </row>
    <row r="25" spans="1:36" x14ac:dyDescent="0.2">
      <c r="E25" s="25"/>
      <c r="H25" s="24"/>
      <c r="I25" s="24"/>
      <c r="J25" s="24"/>
      <c r="K25" s="24"/>
      <c r="L25" s="24"/>
      <c r="T25" s="24"/>
      <c r="U25" s="24"/>
      <c r="V25" s="24"/>
      <c r="W25" s="24"/>
      <c r="X25" s="24"/>
      <c r="Y25" s="24"/>
      <c r="Z25" s="24"/>
      <c r="AA25" s="24"/>
      <c r="AB25" s="24"/>
      <c r="AC25" s="24"/>
      <c r="AD25" s="24"/>
      <c r="AE25" s="24"/>
      <c r="AF25" s="24"/>
      <c r="AG25" s="24"/>
      <c r="AH25" s="24"/>
      <c r="AI25" s="24"/>
      <c r="AJ25" s="24"/>
    </row>
    <row r="26" spans="1:36" x14ac:dyDescent="0.2">
      <c r="E26" s="61"/>
      <c r="H26" s="24"/>
      <c r="I26" s="24"/>
      <c r="J26" s="24"/>
      <c r="K26" s="24"/>
      <c r="L26" s="24"/>
      <c r="T26" s="24"/>
      <c r="U26" s="24"/>
      <c r="V26" s="24"/>
      <c r="W26" s="24"/>
      <c r="X26" s="24"/>
      <c r="Y26" s="24"/>
      <c r="Z26" s="24"/>
      <c r="AA26" s="24"/>
      <c r="AB26" s="24"/>
      <c r="AC26" s="24"/>
      <c r="AD26" s="24"/>
      <c r="AE26" s="24"/>
      <c r="AF26" s="24"/>
      <c r="AG26" s="24"/>
      <c r="AH26" s="24"/>
      <c r="AI26" s="24"/>
      <c r="AJ26" s="24"/>
    </row>
    <row r="27" spans="1:36" x14ac:dyDescent="0.2">
      <c r="E27" s="61"/>
      <c r="H27" s="24"/>
      <c r="I27" s="24"/>
      <c r="J27" s="24"/>
      <c r="K27" s="24"/>
      <c r="L27" s="24"/>
      <c r="T27" s="24"/>
      <c r="U27" s="24"/>
      <c r="V27" s="24"/>
      <c r="W27" s="24"/>
      <c r="X27" s="24"/>
      <c r="Y27" s="24"/>
      <c r="Z27" s="24"/>
      <c r="AA27" s="24"/>
      <c r="AB27" s="24"/>
      <c r="AC27" s="24"/>
      <c r="AD27" s="24"/>
      <c r="AE27" s="24"/>
      <c r="AF27" s="24"/>
      <c r="AG27" s="24"/>
      <c r="AH27" s="24"/>
      <c r="AI27" s="24"/>
      <c r="AJ27" s="24"/>
    </row>
    <row r="28" spans="1:36" x14ac:dyDescent="0.2">
      <c r="E28" s="24"/>
      <c r="H28" s="24"/>
      <c r="I28" s="24"/>
      <c r="J28" s="24"/>
      <c r="K28" s="24"/>
      <c r="L28" s="24"/>
      <c r="T28" s="24"/>
      <c r="U28" s="24"/>
      <c r="V28" s="24"/>
      <c r="W28" s="24"/>
      <c r="X28" s="24"/>
      <c r="Y28" s="24"/>
      <c r="Z28" s="24"/>
      <c r="AA28" s="24"/>
      <c r="AB28" s="24"/>
      <c r="AC28" s="24"/>
      <c r="AD28" s="24"/>
      <c r="AE28" s="24"/>
      <c r="AF28" s="24"/>
      <c r="AG28" s="24"/>
      <c r="AH28" s="24"/>
      <c r="AI28" s="24"/>
      <c r="AJ28" s="24"/>
    </row>
    <row r="29" spans="1:36" x14ac:dyDescent="0.2">
      <c r="E29" s="61"/>
      <c r="H29" s="24"/>
      <c r="I29" s="24"/>
      <c r="J29" s="24"/>
      <c r="K29" s="24"/>
      <c r="L29" s="24"/>
      <c r="T29" s="24"/>
      <c r="U29" s="24"/>
      <c r="V29" s="24"/>
      <c r="W29" s="24"/>
      <c r="X29" s="24"/>
      <c r="Y29" s="24"/>
      <c r="Z29" s="24"/>
      <c r="AA29" s="24"/>
      <c r="AB29" s="24"/>
      <c r="AC29" s="24"/>
      <c r="AD29" s="24"/>
      <c r="AE29" s="24"/>
      <c r="AF29" s="24"/>
      <c r="AG29" s="24"/>
      <c r="AH29" s="24"/>
      <c r="AI29" s="24"/>
      <c r="AJ29" s="24"/>
    </row>
  </sheetData>
  <mergeCells count="42">
    <mergeCell ref="R19:R20"/>
    <mergeCell ref="R15:R16"/>
    <mergeCell ref="B17:B18"/>
    <mergeCell ref="G17:G18"/>
    <mergeCell ref="L17:L18"/>
    <mergeCell ref="R17:R18"/>
    <mergeCell ref="N15:N20"/>
    <mergeCell ref="O15:O20"/>
    <mergeCell ref="P15:P20"/>
    <mergeCell ref="O13:O14"/>
    <mergeCell ref="P13:P14"/>
    <mergeCell ref="A15:A20"/>
    <mergeCell ref="B15:B16"/>
    <mergeCell ref="G15:G16"/>
    <mergeCell ref="L15:L16"/>
    <mergeCell ref="M15:M20"/>
    <mergeCell ref="B19:B20"/>
    <mergeCell ref="F19:F20"/>
    <mergeCell ref="G19:G20"/>
    <mergeCell ref="L19:L20"/>
    <mergeCell ref="A9:P10"/>
    <mergeCell ref="A11:P12"/>
    <mergeCell ref="R11:AJ12"/>
    <mergeCell ref="A13:A14"/>
    <mergeCell ref="B13:F13"/>
    <mergeCell ref="G13:G14"/>
    <mergeCell ref="H13:K13"/>
    <mergeCell ref="L13:L14"/>
    <mergeCell ref="M13:M14"/>
    <mergeCell ref="N13:N14"/>
    <mergeCell ref="AF13:AI13"/>
    <mergeCell ref="AJ13:AJ14"/>
    <mergeCell ref="R13:S13"/>
    <mergeCell ref="T13:W13"/>
    <mergeCell ref="X13:AA13"/>
    <mergeCell ref="AB13:AE13"/>
    <mergeCell ref="A8:P8"/>
    <mergeCell ref="A5:P5"/>
    <mergeCell ref="A6:E6"/>
    <mergeCell ref="F6:J6"/>
    <mergeCell ref="K6:P6"/>
    <mergeCell ref="A7:P7"/>
  </mergeCells>
  <dataValidations count="2">
    <dataValidation type="list" allowBlank="1" showInputMessage="1" showErrorMessage="1" sqref="D15:D20">
      <formula1>"Unidad,Porcentaje,Monetario"</formula1>
    </dataValidation>
    <dataValidation type="list" allowBlank="1" showInputMessage="1" showErrorMessage="1" sqref="F15:F19">
      <formula1>"A,B,C"</formula1>
    </dataValidation>
  </dataValidations>
  <printOptions horizontalCentered="1"/>
  <pageMargins left="0.7" right="0.7" top="0.76380000000000003" bottom="0.77359999999999995" header="0.37009999999999998" footer="0.37990000000000002"/>
  <pageSetup paperSize="5" scale="37" fitToWidth="0" fitToHeight="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AMJ34"/>
  <sheetViews>
    <sheetView showGridLines="0" zoomScale="60" zoomScaleNormal="60" zoomScaleSheetLayoutView="20" workbookViewId="0"/>
  </sheetViews>
  <sheetFormatPr baseColWidth="10" defaultRowHeight="15" x14ac:dyDescent="0.2"/>
  <cols>
    <col min="1" max="1" width="25.625" style="13" customWidth="1"/>
    <col min="2" max="2" width="35.375" style="13" customWidth="1"/>
    <col min="3" max="4" width="25.625" style="13" customWidth="1"/>
    <col min="5" max="6" width="19.25" style="13" customWidth="1"/>
    <col min="7" max="7" width="37.625" style="13" customWidth="1"/>
    <col min="8" max="11" width="15.625" style="13" customWidth="1"/>
    <col min="12" max="12" width="28.25" style="13" bestFit="1" customWidth="1"/>
    <col min="13" max="13" width="22.125" style="13" customWidth="1"/>
    <col min="14" max="14" width="27.25" style="13" customWidth="1"/>
    <col min="15" max="16" width="31.75" style="13" customWidth="1"/>
    <col min="17" max="17" width="10.625" style="98" customWidth="1"/>
    <col min="18" max="18" width="23.875" style="13" customWidth="1"/>
    <col min="19" max="19" width="25" style="13" customWidth="1"/>
    <col min="20" max="29" width="11.875" style="13" customWidth="1"/>
    <col min="30" max="30" width="12.375" style="13" bestFit="1" customWidth="1"/>
    <col min="31" max="31" width="13.75" style="13" customWidth="1"/>
    <col min="32" max="33" width="11.875" style="13" customWidth="1"/>
    <col min="34" max="34" width="13.75" style="13" customWidth="1"/>
    <col min="35" max="37" width="11.875" style="13" customWidth="1"/>
    <col min="38" max="1024" width="10.625" style="13" customWidth="1"/>
    <col min="1025" max="1025" width="11" style="98" customWidth="1"/>
    <col min="1026" max="16384" width="11" style="98"/>
  </cols>
  <sheetData>
    <row r="1" spans="1:1024" ht="44.1" customHeight="1" x14ac:dyDescent="0.2">
      <c r="A1" s="12"/>
      <c r="B1" s="12"/>
      <c r="C1" s="12"/>
      <c r="D1" s="12"/>
      <c r="E1" s="12"/>
      <c r="F1" s="12"/>
      <c r="G1" s="12"/>
      <c r="H1" s="12"/>
      <c r="I1" s="12"/>
      <c r="J1" s="12"/>
      <c r="K1" s="12"/>
      <c r="L1" s="12"/>
      <c r="M1" s="12"/>
      <c r="N1" s="12"/>
      <c r="O1" s="12"/>
      <c r="P1" s="12"/>
    </row>
    <row r="2" spans="1:1024" ht="44.1" customHeight="1" x14ac:dyDescent="0.2">
      <c r="A2" s="12"/>
      <c r="B2" s="12"/>
      <c r="C2" s="12"/>
      <c r="D2" s="12"/>
      <c r="E2" s="12"/>
      <c r="F2" s="12"/>
      <c r="G2" s="12"/>
      <c r="H2" s="12"/>
      <c r="I2" s="12"/>
      <c r="J2" s="12"/>
      <c r="K2" s="12"/>
      <c r="L2" s="12"/>
      <c r="M2" s="12"/>
      <c r="N2" s="12"/>
      <c r="O2" s="12"/>
      <c r="P2" s="12"/>
    </row>
    <row r="3" spans="1:1024" ht="44.1" customHeight="1" x14ac:dyDescent="0.2">
      <c r="A3" s="12"/>
      <c r="B3" s="12"/>
      <c r="C3" s="12"/>
      <c r="D3" s="12"/>
      <c r="E3" s="12"/>
      <c r="F3" s="12"/>
      <c r="G3" s="12"/>
      <c r="H3" s="12"/>
      <c r="I3" s="12"/>
      <c r="J3" s="12"/>
      <c r="K3" s="12"/>
      <c r="L3" s="12"/>
      <c r="M3" s="12"/>
      <c r="N3" s="12"/>
      <c r="O3" s="12"/>
      <c r="P3" s="12"/>
    </row>
    <row r="4" spans="1:1024" ht="44.1" customHeight="1" thickBot="1" x14ac:dyDescent="0.25">
      <c r="A4" s="12"/>
      <c r="B4" s="12"/>
      <c r="C4" s="12"/>
      <c r="D4" s="12"/>
      <c r="E4" s="12"/>
      <c r="F4" s="12"/>
      <c r="G4" s="12"/>
      <c r="H4" s="12"/>
      <c r="I4" s="12"/>
      <c r="J4" s="12"/>
      <c r="K4" s="12"/>
      <c r="L4" s="12"/>
      <c r="M4" s="12"/>
      <c r="N4" s="12"/>
      <c r="O4" s="12"/>
      <c r="P4" s="12"/>
    </row>
    <row r="5" spans="1:1024" s="14" customFormat="1" ht="44.1" customHeight="1" thickBot="1" x14ac:dyDescent="0.25">
      <c r="A5" s="402" t="s">
        <v>36</v>
      </c>
      <c r="B5" s="403"/>
      <c r="C5" s="403"/>
      <c r="D5" s="403"/>
      <c r="E5" s="404"/>
      <c r="F5" s="403"/>
      <c r="G5" s="403"/>
      <c r="H5" s="404"/>
      <c r="I5" s="404"/>
      <c r="J5" s="404"/>
      <c r="K5" s="404"/>
      <c r="L5" s="404"/>
      <c r="M5" s="403"/>
      <c r="N5" s="403"/>
      <c r="O5" s="403"/>
      <c r="P5" s="405"/>
      <c r="Q5" s="98"/>
    </row>
    <row r="6" spans="1:1024" s="14" customFormat="1" ht="135" customHeight="1" thickBot="1" x14ac:dyDescent="0.25">
      <c r="A6" s="406" t="s">
        <v>37</v>
      </c>
      <c r="B6" s="406"/>
      <c r="C6" s="406"/>
      <c r="D6" s="406"/>
      <c r="E6" s="407"/>
      <c r="F6" s="406" t="s">
        <v>38</v>
      </c>
      <c r="G6" s="406"/>
      <c r="H6" s="407"/>
      <c r="I6" s="407"/>
      <c r="J6" s="407"/>
      <c r="K6" s="408" t="s">
        <v>39</v>
      </c>
      <c r="L6" s="409"/>
      <c r="M6" s="410"/>
      <c r="N6" s="410"/>
      <c r="O6" s="410"/>
      <c r="P6" s="411"/>
      <c r="Q6" s="98"/>
    </row>
    <row r="7" spans="1:1024" ht="27" thickBot="1" x14ac:dyDescent="0.25">
      <c r="A7" s="451" t="s">
        <v>40</v>
      </c>
      <c r="B7" s="452"/>
      <c r="C7" s="452"/>
      <c r="D7" s="452"/>
      <c r="E7" s="453"/>
      <c r="F7" s="452"/>
      <c r="G7" s="452"/>
      <c r="H7" s="453"/>
      <c r="I7" s="453"/>
      <c r="J7" s="453"/>
      <c r="K7" s="453"/>
      <c r="L7" s="453"/>
      <c r="M7" s="452"/>
      <c r="N7" s="452"/>
      <c r="O7" s="452"/>
      <c r="P7" s="454"/>
    </row>
    <row r="8" spans="1:1024" s="15" customFormat="1" ht="23.25" customHeight="1" x14ac:dyDescent="0.2">
      <c r="A8" s="447" t="s">
        <v>94</v>
      </c>
      <c r="B8" s="448"/>
      <c r="C8" s="448"/>
      <c r="D8" s="448"/>
      <c r="E8" s="449"/>
      <c r="F8" s="448"/>
      <c r="G8" s="448"/>
      <c r="H8" s="449"/>
      <c r="I8" s="449"/>
      <c r="J8" s="449"/>
      <c r="K8" s="449"/>
      <c r="L8" s="449"/>
      <c r="M8" s="448"/>
      <c r="N8" s="448"/>
      <c r="O8" s="448"/>
      <c r="P8" s="450"/>
      <c r="Q8" s="98"/>
    </row>
    <row r="9" spans="1:1024" s="15" customFormat="1" ht="20.100000000000001" customHeight="1" x14ac:dyDescent="0.2">
      <c r="A9" s="428" t="s">
        <v>41</v>
      </c>
      <c r="B9" s="429"/>
      <c r="C9" s="429"/>
      <c r="D9" s="429"/>
      <c r="E9" s="430"/>
      <c r="F9" s="429"/>
      <c r="G9" s="429"/>
      <c r="H9" s="430"/>
      <c r="I9" s="430"/>
      <c r="J9" s="430"/>
      <c r="K9" s="430"/>
      <c r="L9" s="430"/>
      <c r="M9" s="429"/>
      <c r="N9" s="429"/>
      <c r="O9" s="429"/>
      <c r="P9" s="431"/>
      <c r="Q9" s="98"/>
    </row>
    <row r="10" spans="1:1024" s="15" customFormat="1" ht="20.100000000000001" customHeight="1" thickBot="1" x14ac:dyDescent="0.25">
      <c r="A10" s="428"/>
      <c r="B10" s="429"/>
      <c r="C10" s="429"/>
      <c r="D10" s="429"/>
      <c r="E10" s="430"/>
      <c r="F10" s="429"/>
      <c r="G10" s="429"/>
      <c r="H10" s="430"/>
      <c r="I10" s="430"/>
      <c r="J10" s="430"/>
      <c r="K10" s="430"/>
      <c r="L10" s="430"/>
      <c r="M10" s="429"/>
      <c r="N10" s="429"/>
      <c r="O10" s="429"/>
      <c r="P10" s="431"/>
      <c r="Q10" s="98"/>
    </row>
    <row r="11" spans="1:1024" s="15" customFormat="1" ht="14.45" customHeight="1" x14ac:dyDescent="0.2">
      <c r="A11" s="428" t="s">
        <v>83</v>
      </c>
      <c r="B11" s="429"/>
      <c r="C11" s="429"/>
      <c r="D11" s="429"/>
      <c r="E11" s="430"/>
      <c r="F11" s="429"/>
      <c r="G11" s="429"/>
      <c r="H11" s="430"/>
      <c r="I11" s="430"/>
      <c r="J11" s="430"/>
      <c r="K11" s="430"/>
      <c r="L11" s="430"/>
      <c r="M11" s="429"/>
      <c r="N11" s="429"/>
      <c r="O11" s="429"/>
      <c r="P11" s="431"/>
      <c r="Q11" s="98"/>
      <c r="R11" s="436" t="s">
        <v>42</v>
      </c>
      <c r="S11" s="437"/>
      <c r="T11" s="438"/>
      <c r="U11" s="438"/>
      <c r="V11" s="438"/>
      <c r="W11" s="438"/>
      <c r="X11" s="438"/>
      <c r="Y11" s="438"/>
      <c r="Z11" s="438"/>
      <c r="AA11" s="438"/>
      <c r="AB11" s="438"/>
      <c r="AC11" s="438"/>
      <c r="AD11" s="438"/>
      <c r="AE11" s="438"/>
      <c r="AF11" s="438"/>
      <c r="AG11" s="438"/>
      <c r="AH11" s="438"/>
      <c r="AI11" s="438"/>
      <c r="AJ11" s="439"/>
      <c r="AK11" s="99"/>
    </row>
    <row r="12" spans="1:1024" s="15" customFormat="1" ht="15" customHeight="1" thickBot="1" x14ac:dyDescent="0.25">
      <c r="A12" s="432"/>
      <c r="B12" s="433"/>
      <c r="C12" s="433"/>
      <c r="D12" s="433"/>
      <c r="E12" s="434"/>
      <c r="F12" s="433"/>
      <c r="G12" s="433"/>
      <c r="H12" s="434"/>
      <c r="I12" s="434"/>
      <c r="J12" s="434"/>
      <c r="K12" s="434"/>
      <c r="L12" s="434"/>
      <c r="M12" s="433"/>
      <c r="N12" s="433"/>
      <c r="O12" s="433"/>
      <c r="P12" s="435"/>
      <c r="Q12" s="98"/>
      <c r="R12" s="440"/>
      <c r="S12" s="441"/>
      <c r="T12" s="442"/>
      <c r="U12" s="442"/>
      <c r="V12" s="442"/>
      <c r="W12" s="442"/>
      <c r="X12" s="442"/>
      <c r="Y12" s="442"/>
      <c r="Z12" s="442"/>
      <c r="AA12" s="442"/>
      <c r="AB12" s="442"/>
      <c r="AC12" s="442"/>
      <c r="AD12" s="442"/>
      <c r="AE12" s="442"/>
      <c r="AF12" s="442"/>
      <c r="AG12" s="442"/>
      <c r="AH12" s="442"/>
      <c r="AI12" s="442"/>
      <c r="AJ12" s="443"/>
      <c r="AK12" s="99"/>
    </row>
    <row r="13" spans="1:1024" ht="47.25" customHeight="1" thickBot="1" x14ac:dyDescent="0.25">
      <c r="A13" s="424" t="s">
        <v>43</v>
      </c>
      <c r="B13" s="424" t="s">
        <v>44</v>
      </c>
      <c r="C13" s="424"/>
      <c r="D13" s="424"/>
      <c r="E13" s="444"/>
      <c r="F13" s="424"/>
      <c r="G13" s="424" t="s">
        <v>45</v>
      </c>
      <c r="H13" s="444" t="s">
        <v>46</v>
      </c>
      <c r="I13" s="444"/>
      <c r="J13" s="444"/>
      <c r="K13" s="444"/>
      <c r="L13" s="445" t="s">
        <v>47</v>
      </c>
      <c r="M13" s="424" t="s">
        <v>48</v>
      </c>
      <c r="N13" s="424" t="s">
        <v>49</v>
      </c>
      <c r="O13" s="424" t="s">
        <v>50</v>
      </c>
      <c r="P13" s="425" t="s">
        <v>51</v>
      </c>
      <c r="Q13" s="100"/>
      <c r="R13" s="427" t="s">
        <v>44</v>
      </c>
      <c r="S13" s="427"/>
      <c r="T13" s="366" t="s">
        <v>52</v>
      </c>
      <c r="U13" s="366"/>
      <c r="V13" s="366"/>
      <c r="W13" s="366"/>
      <c r="X13" s="366" t="s">
        <v>53</v>
      </c>
      <c r="Y13" s="366"/>
      <c r="Z13" s="366"/>
      <c r="AA13" s="366"/>
      <c r="AB13" s="366" t="s">
        <v>54</v>
      </c>
      <c r="AC13" s="366"/>
      <c r="AD13" s="366"/>
      <c r="AE13" s="366"/>
      <c r="AF13" s="366" t="s">
        <v>55</v>
      </c>
      <c r="AG13" s="366"/>
      <c r="AH13" s="366"/>
      <c r="AI13" s="366"/>
      <c r="AJ13" s="420" t="s">
        <v>56</v>
      </c>
      <c r="AK13" s="12"/>
      <c r="AL13" s="12"/>
      <c r="AM13" s="12"/>
      <c r="AN13" s="12"/>
      <c r="AO13" s="12"/>
      <c r="AP13" s="12"/>
      <c r="AQ13" s="12"/>
      <c r="AR13" s="12"/>
      <c r="AS13" s="12"/>
      <c r="AT13" s="12"/>
      <c r="AU13" s="12"/>
      <c r="AMJ13" s="98"/>
    </row>
    <row r="14" spans="1:1024" s="15" customFormat="1" ht="63" customHeight="1" thickBot="1" x14ac:dyDescent="0.25">
      <c r="A14" s="425"/>
      <c r="B14" s="142" t="s">
        <v>57</v>
      </c>
      <c r="C14" s="142" t="s">
        <v>58</v>
      </c>
      <c r="D14" s="142" t="s">
        <v>59</v>
      </c>
      <c r="E14" s="143" t="s">
        <v>60</v>
      </c>
      <c r="F14" s="142" t="s">
        <v>61</v>
      </c>
      <c r="G14" s="615"/>
      <c r="H14" s="143" t="s">
        <v>62</v>
      </c>
      <c r="I14" s="143" t="s">
        <v>63</v>
      </c>
      <c r="J14" s="143" t="s">
        <v>64</v>
      </c>
      <c r="K14" s="143" t="s">
        <v>65</v>
      </c>
      <c r="L14" s="444"/>
      <c r="M14" s="615"/>
      <c r="N14" s="615"/>
      <c r="O14" s="615"/>
      <c r="P14" s="424"/>
      <c r="Q14" s="100"/>
      <c r="R14" s="142" t="s">
        <v>57</v>
      </c>
      <c r="S14" s="142" t="s">
        <v>58</v>
      </c>
      <c r="T14" s="144" t="s">
        <v>66</v>
      </c>
      <c r="U14" s="144" t="s">
        <v>67</v>
      </c>
      <c r="V14" s="144" t="s">
        <v>68</v>
      </c>
      <c r="W14" s="143" t="s">
        <v>69</v>
      </c>
      <c r="X14" s="144" t="s">
        <v>70</v>
      </c>
      <c r="Y14" s="144" t="s">
        <v>71</v>
      </c>
      <c r="Z14" s="144" t="s">
        <v>72</v>
      </c>
      <c r="AA14" s="143" t="s">
        <v>73</v>
      </c>
      <c r="AB14" s="144" t="s">
        <v>74</v>
      </c>
      <c r="AC14" s="144" t="s">
        <v>75</v>
      </c>
      <c r="AD14" s="144" t="s">
        <v>76</v>
      </c>
      <c r="AE14" s="143" t="s">
        <v>77</v>
      </c>
      <c r="AF14" s="144" t="s">
        <v>78</v>
      </c>
      <c r="AG14" s="144" t="s">
        <v>79</v>
      </c>
      <c r="AH14" s="144" t="s">
        <v>80</v>
      </c>
      <c r="AI14" s="143" t="s">
        <v>81</v>
      </c>
      <c r="AJ14" s="420"/>
      <c r="AK14" s="21"/>
      <c r="AL14" s="21"/>
      <c r="AM14" s="21"/>
      <c r="AN14" s="21"/>
      <c r="AO14" s="21"/>
      <c r="AP14" s="21"/>
      <c r="AQ14" s="21"/>
      <c r="AR14" s="21"/>
      <c r="AS14" s="21"/>
      <c r="AT14" s="21"/>
      <c r="AU14" s="21"/>
    </row>
    <row r="15" spans="1:1024" s="15" customFormat="1" ht="117" customHeight="1" thickBot="1" x14ac:dyDescent="0.25">
      <c r="A15" s="613" t="s">
        <v>786</v>
      </c>
      <c r="B15" s="230" t="s">
        <v>793</v>
      </c>
      <c r="C15" s="231" t="s">
        <v>738</v>
      </c>
      <c r="D15" s="231" t="s">
        <v>128</v>
      </c>
      <c r="E15" s="94">
        <f>+AJ15</f>
        <v>4</v>
      </c>
      <c r="F15" s="145" t="s">
        <v>130</v>
      </c>
      <c r="G15" s="232" t="s">
        <v>803</v>
      </c>
      <c r="H15" s="95">
        <f>+W15</f>
        <v>1</v>
      </c>
      <c r="I15" s="95">
        <f>+AA15</f>
        <v>1</v>
      </c>
      <c r="J15" s="95">
        <f>+AE15</f>
        <v>1</v>
      </c>
      <c r="K15" s="95">
        <f>+AI15</f>
        <v>1</v>
      </c>
      <c r="L15" s="148">
        <v>5568532.4716000007</v>
      </c>
      <c r="M15" s="233" t="s">
        <v>481</v>
      </c>
      <c r="N15" s="234" t="s">
        <v>650</v>
      </c>
      <c r="O15" s="232" t="s">
        <v>482</v>
      </c>
      <c r="P15" s="232"/>
      <c r="Q15" s="100"/>
      <c r="R15" s="230" t="s">
        <v>793</v>
      </c>
      <c r="S15" s="231" t="s">
        <v>738</v>
      </c>
      <c r="T15" s="96">
        <v>0</v>
      </c>
      <c r="U15" s="96">
        <v>0</v>
      </c>
      <c r="V15" s="96">
        <v>1</v>
      </c>
      <c r="W15" s="97">
        <f>+IF($D15="Porcentaje",IF(AND(T15&lt;&gt;"",U15="",V15=""),T15,IF(AND(T15&lt;&gt;"",U15&lt;&gt;"",V15=""),U15,IF(AND(T15&lt;&gt;"",U15&lt;&gt;"",V15&lt;&gt;""),V15,0))),SUM(T15:V15))</f>
        <v>1</v>
      </c>
      <c r="X15" s="96">
        <v>0</v>
      </c>
      <c r="Y15" s="96">
        <v>0</v>
      </c>
      <c r="Z15" s="96">
        <v>1</v>
      </c>
      <c r="AA15" s="97">
        <f>+IF($D15="Porcentaje",IF(AND(X15&lt;&gt;"",Y15="",Z15=""),X15,IF(AND(X15&lt;&gt;"",Y15&lt;&gt;"",Z15=""),Y15,IF(AND(X15&lt;&gt;"",Y15&lt;&gt;"",Z15&lt;&gt;""),Z15,0))),SUM(X15:Z15))</f>
        <v>1</v>
      </c>
      <c r="AB15" s="96">
        <v>0</v>
      </c>
      <c r="AC15" s="96">
        <v>0</v>
      </c>
      <c r="AD15" s="96">
        <v>1</v>
      </c>
      <c r="AE15" s="97">
        <f>+IF($D15="Porcentaje",IF(AND(AB15&lt;&gt;"",AC15="",AD15=""),AB15,IF(AND(AB15&lt;&gt;"",AC15&lt;&gt;"",AD15=""),AC15,IF(AND(AB15&lt;&gt;"",AC15&lt;&gt;"",AD15&lt;&gt;""),AD15,0))),SUM(AB15:AD15))</f>
        <v>1</v>
      </c>
      <c r="AF15" s="96">
        <v>0</v>
      </c>
      <c r="AG15" s="96">
        <v>0</v>
      </c>
      <c r="AH15" s="96">
        <v>1</v>
      </c>
      <c r="AI15" s="97">
        <f>+IF($D15="Porcentaje",IF(AND(AF15&lt;&gt;"",AG15="",AH15=""),AF15,IF(AND(AF15&lt;&gt;"",AG15&lt;&gt;"",AH15=""),AG15,IF(AND(AF15&lt;&gt;"",AG15&lt;&gt;"",AH15&lt;&gt;""),AH15,0))),SUM(AF15:AH15))</f>
        <v>1</v>
      </c>
      <c r="AJ15" s="97">
        <f>+IFERROR(IF(D15="Porcentaje",IF(AND(COUNT(T15:V15)&gt;=0,COUNT(X15:Z15)=0,COUNT(AB15:AD15)=0,COUNT(AF15:AH15)=0),W15,IF(AND(COUNT(T15:V15)&gt;=1,COUNT(X15:Z15)&gt;=1,COUNT(AB15:AD15)=0,COUNT(AF15:AH15)=0),AA15,IF(AND(COUNT(T15:V15)&gt;=1,COUNT(X15:Z15)&gt;=1,COUNT(AB15:AD15)&gt;=1,COUNT(AF15:AH15)=0),AE15,IF(AND(COUNT(T15:V15)&gt;=1,COUNT(X15:Z15)&gt;=1,COUNT(AB15:AD15)&gt;=1,COUNT(AF15:AH15)&gt;=1),AI15,"-")))),SUM(W15,AA15,AE15,AI15)),"-")</f>
        <v>4</v>
      </c>
      <c r="AK15" s="21"/>
      <c r="AL15" s="21"/>
      <c r="AM15" s="21"/>
      <c r="AN15" s="21"/>
      <c r="AO15" s="21"/>
      <c r="AP15" s="21"/>
      <c r="AQ15" s="21"/>
      <c r="AR15" s="21"/>
      <c r="AS15" s="21"/>
      <c r="AT15" s="21"/>
      <c r="AU15" s="21"/>
    </row>
    <row r="16" spans="1:1024" ht="124.5" customHeight="1" thickBot="1" x14ac:dyDescent="0.25">
      <c r="A16" s="616"/>
      <c r="B16" s="230" t="s">
        <v>736</v>
      </c>
      <c r="C16" s="231" t="s">
        <v>737</v>
      </c>
      <c r="D16" s="231" t="s">
        <v>128</v>
      </c>
      <c r="E16" s="94">
        <f t="shared" ref="E16:E23" si="0">+AJ16</f>
        <v>4</v>
      </c>
      <c r="F16" s="145" t="s">
        <v>130</v>
      </c>
      <c r="G16" s="232" t="s">
        <v>651</v>
      </c>
      <c r="H16" s="95">
        <f t="shared" ref="H16:H23" si="1">+W16</f>
        <v>1</v>
      </c>
      <c r="I16" s="95">
        <f t="shared" ref="I16:I23" si="2">+AA16</f>
        <v>1</v>
      </c>
      <c r="J16" s="95">
        <f t="shared" ref="J16:J23" si="3">+AE16</f>
        <v>1</v>
      </c>
      <c r="K16" s="95">
        <f t="shared" ref="K16:K23" si="4">+AI16</f>
        <v>1</v>
      </c>
      <c r="L16" s="148">
        <v>1392133.1179000002</v>
      </c>
      <c r="M16" s="233" t="s">
        <v>481</v>
      </c>
      <c r="N16" s="234" t="s">
        <v>650</v>
      </c>
      <c r="O16" s="232" t="s">
        <v>476</v>
      </c>
      <c r="P16" s="232"/>
      <c r="Q16" s="100"/>
      <c r="R16" s="230" t="s">
        <v>736</v>
      </c>
      <c r="S16" s="231" t="s">
        <v>737</v>
      </c>
      <c r="T16" s="96">
        <v>0</v>
      </c>
      <c r="U16" s="96">
        <v>0</v>
      </c>
      <c r="V16" s="96">
        <v>1</v>
      </c>
      <c r="W16" s="97">
        <f t="shared" ref="W16:W23" si="5">+IF($D16="Porcentaje",IF(AND(T16&lt;&gt;"",U16="",V16=""),T16,IF(AND(T16&lt;&gt;"",U16&lt;&gt;"",V16=""),U16,IF(AND(T16&lt;&gt;"",U16&lt;&gt;"",V16&lt;&gt;""),V16,0))),SUM(T16:V16))</f>
        <v>1</v>
      </c>
      <c r="X16" s="96">
        <v>0</v>
      </c>
      <c r="Y16" s="96">
        <v>0</v>
      </c>
      <c r="Z16" s="96">
        <v>1</v>
      </c>
      <c r="AA16" s="97">
        <f t="shared" ref="AA16:AA23" si="6">+IF($D16="Porcentaje",IF(AND(X16&lt;&gt;"",Y16="",Z16=""),X16,IF(AND(X16&lt;&gt;"",Y16&lt;&gt;"",Z16=""),Y16,IF(AND(X16&lt;&gt;"",Y16&lt;&gt;"",Z16&lt;&gt;""),Z16,0))),SUM(X16:Z16))</f>
        <v>1</v>
      </c>
      <c r="AB16" s="96">
        <v>0</v>
      </c>
      <c r="AC16" s="96">
        <v>0</v>
      </c>
      <c r="AD16" s="96">
        <v>1</v>
      </c>
      <c r="AE16" s="97">
        <f t="shared" ref="AE16:AE23" si="7">+IF($D16="Porcentaje",IF(AND(AB16&lt;&gt;"",AC16="",AD16=""),AB16,IF(AND(AB16&lt;&gt;"",AC16&lt;&gt;"",AD16=""),AC16,IF(AND(AB16&lt;&gt;"",AC16&lt;&gt;"",AD16&lt;&gt;""),AD16,0))),SUM(AB16:AD16))</f>
        <v>1</v>
      </c>
      <c r="AF16" s="96">
        <v>0</v>
      </c>
      <c r="AG16" s="96">
        <v>0</v>
      </c>
      <c r="AH16" s="96">
        <v>1</v>
      </c>
      <c r="AI16" s="97">
        <f t="shared" ref="AI16:AI23" si="8">+IF($D16="Porcentaje",IF(AND(AF16&lt;&gt;"",AG16="",AH16=""),AF16,IF(AND(AF16&lt;&gt;"",AG16&lt;&gt;"",AH16=""),AG16,IF(AND(AF16&lt;&gt;"",AG16&lt;&gt;"",AH16&lt;&gt;""),AH16,0))),SUM(AF16:AH16))</f>
        <v>1</v>
      </c>
      <c r="AJ16" s="97">
        <f t="shared" ref="AJ16:AJ23" si="9">+IFERROR(IF(D16="Porcentaje",IF(AND(COUNT(T16:V16)&gt;=0,COUNT(X16:Z16)=0,COUNT(AB16:AD16)=0,COUNT(AF16:AH16)=0),W16,IF(AND(COUNT(T16:V16)&gt;=1,COUNT(X16:Z16)&gt;=1,COUNT(AB16:AD16)=0,COUNT(AF16:AH16)=0),AA16,IF(AND(COUNT(T16:V16)&gt;=1,COUNT(X16:Z16)&gt;=1,COUNT(AB16:AD16)&gt;=1,COUNT(AF16:AH16)=0),AE16,IF(AND(COUNT(T16:V16)&gt;=1,COUNT(X16:Z16)&gt;=1,COUNT(AB16:AD16)&gt;=1,COUNT(AF16:AH16)&gt;=1),AI16,"-")))),SUM(W16,AA16,AE16,AI16)),"-")</f>
        <v>4</v>
      </c>
    </row>
    <row r="17" spans="1:36" ht="150" customHeight="1" thickBot="1" x14ac:dyDescent="0.25">
      <c r="A17" s="616"/>
      <c r="B17" s="230" t="s">
        <v>794</v>
      </c>
      <c r="C17" s="231" t="s">
        <v>802</v>
      </c>
      <c r="D17" s="231" t="s">
        <v>128</v>
      </c>
      <c r="E17" s="94">
        <f t="shared" si="0"/>
        <v>12</v>
      </c>
      <c r="F17" s="145" t="s">
        <v>130</v>
      </c>
      <c r="G17" s="232" t="s">
        <v>652</v>
      </c>
      <c r="H17" s="95">
        <f t="shared" si="1"/>
        <v>3</v>
      </c>
      <c r="I17" s="95">
        <f t="shared" si="2"/>
        <v>3</v>
      </c>
      <c r="J17" s="95">
        <f t="shared" si="3"/>
        <v>3</v>
      </c>
      <c r="K17" s="95">
        <f t="shared" si="4"/>
        <v>3</v>
      </c>
      <c r="L17" s="148">
        <v>2784266.2358000004</v>
      </c>
      <c r="M17" s="233" t="s">
        <v>481</v>
      </c>
      <c r="N17" s="234" t="s">
        <v>653</v>
      </c>
      <c r="O17" s="232" t="s">
        <v>483</v>
      </c>
      <c r="P17" s="232"/>
      <c r="Q17" s="100"/>
      <c r="R17" s="230" t="s">
        <v>794</v>
      </c>
      <c r="S17" s="231" t="s">
        <v>802</v>
      </c>
      <c r="T17" s="96">
        <v>1</v>
      </c>
      <c r="U17" s="96">
        <v>1</v>
      </c>
      <c r="V17" s="96">
        <v>1</v>
      </c>
      <c r="W17" s="97">
        <f t="shared" si="5"/>
        <v>3</v>
      </c>
      <c r="X17" s="96">
        <v>1</v>
      </c>
      <c r="Y17" s="96">
        <v>1</v>
      </c>
      <c r="Z17" s="96">
        <v>1</v>
      </c>
      <c r="AA17" s="97">
        <f t="shared" si="6"/>
        <v>3</v>
      </c>
      <c r="AB17" s="96">
        <v>1</v>
      </c>
      <c r="AC17" s="96">
        <v>1</v>
      </c>
      <c r="AD17" s="96">
        <v>1</v>
      </c>
      <c r="AE17" s="97">
        <f t="shared" si="7"/>
        <v>3</v>
      </c>
      <c r="AF17" s="96">
        <v>1</v>
      </c>
      <c r="AG17" s="96">
        <v>1</v>
      </c>
      <c r="AH17" s="96">
        <v>1</v>
      </c>
      <c r="AI17" s="97">
        <f t="shared" si="8"/>
        <v>3</v>
      </c>
      <c r="AJ17" s="97">
        <f t="shared" si="9"/>
        <v>12</v>
      </c>
    </row>
    <row r="18" spans="1:36" ht="174.95" customHeight="1" thickBot="1" x14ac:dyDescent="0.25">
      <c r="A18" s="616"/>
      <c r="B18" s="230" t="s">
        <v>795</v>
      </c>
      <c r="C18" s="231" t="s">
        <v>801</v>
      </c>
      <c r="D18" s="231" t="s">
        <v>128</v>
      </c>
      <c r="E18" s="94">
        <f t="shared" si="0"/>
        <v>2</v>
      </c>
      <c r="F18" s="145" t="s">
        <v>130</v>
      </c>
      <c r="G18" s="232" t="s">
        <v>654</v>
      </c>
      <c r="H18" s="95">
        <f t="shared" si="1"/>
        <v>0</v>
      </c>
      <c r="I18" s="95">
        <f t="shared" si="2"/>
        <v>1</v>
      </c>
      <c r="J18" s="95">
        <f t="shared" si="3"/>
        <v>1</v>
      </c>
      <c r="K18" s="95">
        <f t="shared" si="4"/>
        <v>0</v>
      </c>
      <c r="L18" s="148">
        <v>2784266.2358000004</v>
      </c>
      <c r="M18" s="234" t="s">
        <v>655</v>
      </c>
      <c r="N18" s="233" t="s">
        <v>472</v>
      </c>
      <c r="O18" s="232" t="s">
        <v>484</v>
      </c>
      <c r="P18" s="232"/>
      <c r="Q18" s="100"/>
      <c r="R18" s="230" t="s">
        <v>795</v>
      </c>
      <c r="S18" s="231" t="s">
        <v>801</v>
      </c>
      <c r="T18" s="96">
        <v>0</v>
      </c>
      <c r="U18" s="96">
        <v>0</v>
      </c>
      <c r="V18" s="96">
        <v>0</v>
      </c>
      <c r="W18" s="97">
        <f t="shared" si="5"/>
        <v>0</v>
      </c>
      <c r="X18" s="96">
        <v>0</v>
      </c>
      <c r="Y18" s="96">
        <v>0</v>
      </c>
      <c r="Z18" s="96">
        <v>1</v>
      </c>
      <c r="AA18" s="97">
        <f t="shared" si="6"/>
        <v>1</v>
      </c>
      <c r="AB18" s="96">
        <v>0</v>
      </c>
      <c r="AC18" s="96">
        <v>0</v>
      </c>
      <c r="AD18" s="96">
        <v>1</v>
      </c>
      <c r="AE18" s="97">
        <f t="shared" si="7"/>
        <v>1</v>
      </c>
      <c r="AF18" s="96">
        <v>0</v>
      </c>
      <c r="AG18" s="96">
        <v>0</v>
      </c>
      <c r="AH18" s="96">
        <v>0</v>
      </c>
      <c r="AI18" s="97">
        <f t="shared" si="8"/>
        <v>0</v>
      </c>
      <c r="AJ18" s="97">
        <f t="shared" si="9"/>
        <v>2</v>
      </c>
    </row>
    <row r="19" spans="1:36" ht="174.95" customHeight="1" thickBot="1" x14ac:dyDescent="0.25">
      <c r="A19" s="614"/>
      <c r="B19" s="230" t="s">
        <v>796</v>
      </c>
      <c r="C19" s="231" t="s">
        <v>800</v>
      </c>
      <c r="D19" s="231" t="s">
        <v>128</v>
      </c>
      <c r="E19" s="94">
        <f t="shared" si="0"/>
        <v>6</v>
      </c>
      <c r="F19" s="145" t="s">
        <v>131</v>
      </c>
      <c r="G19" s="232" t="s">
        <v>656</v>
      </c>
      <c r="H19" s="95">
        <f t="shared" si="1"/>
        <v>1</v>
      </c>
      <c r="I19" s="95">
        <f t="shared" si="2"/>
        <v>2</v>
      </c>
      <c r="J19" s="95">
        <f t="shared" si="3"/>
        <v>1</v>
      </c>
      <c r="K19" s="95">
        <f t="shared" si="4"/>
        <v>2</v>
      </c>
      <c r="L19" s="148">
        <v>1392133.1179000002</v>
      </c>
      <c r="M19" s="234" t="s">
        <v>655</v>
      </c>
      <c r="N19" s="233" t="s">
        <v>472</v>
      </c>
      <c r="O19" s="232" t="s">
        <v>485</v>
      </c>
      <c r="P19" s="232"/>
      <c r="Q19" s="100"/>
      <c r="R19" s="230" t="s">
        <v>796</v>
      </c>
      <c r="S19" s="231" t="s">
        <v>800</v>
      </c>
      <c r="T19" s="96"/>
      <c r="U19" s="96">
        <v>1</v>
      </c>
      <c r="V19" s="96"/>
      <c r="W19" s="97">
        <f t="shared" si="5"/>
        <v>1</v>
      </c>
      <c r="X19" s="96">
        <v>1</v>
      </c>
      <c r="Y19" s="96">
        <v>0</v>
      </c>
      <c r="Z19" s="96">
        <v>1</v>
      </c>
      <c r="AA19" s="97">
        <f t="shared" si="6"/>
        <v>2</v>
      </c>
      <c r="AB19" s="96">
        <v>0</v>
      </c>
      <c r="AC19" s="96">
        <v>1</v>
      </c>
      <c r="AD19" s="96">
        <v>0</v>
      </c>
      <c r="AE19" s="97">
        <f t="shared" si="7"/>
        <v>1</v>
      </c>
      <c r="AF19" s="96">
        <v>1</v>
      </c>
      <c r="AG19" s="96">
        <v>0</v>
      </c>
      <c r="AH19" s="96">
        <v>1</v>
      </c>
      <c r="AI19" s="97">
        <f t="shared" si="8"/>
        <v>2</v>
      </c>
      <c r="AJ19" s="97">
        <f t="shared" si="9"/>
        <v>6</v>
      </c>
    </row>
    <row r="20" spans="1:36" ht="215.1" customHeight="1" thickBot="1" x14ac:dyDescent="0.25">
      <c r="A20" s="232" t="s">
        <v>787</v>
      </c>
      <c r="B20" s="230" t="s">
        <v>751</v>
      </c>
      <c r="C20" s="231" t="s">
        <v>752</v>
      </c>
      <c r="D20" s="231" t="s">
        <v>128</v>
      </c>
      <c r="E20" s="94">
        <f t="shared" si="0"/>
        <v>1</v>
      </c>
      <c r="F20" s="145" t="s">
        <v>130</v>
      </c>
      <c r="G20" s="232" t="s">
        <v>657</v>
      </c>
      <c r="H20" s="95">
        <f t="shared" si="1"/>
        <v>0</v>
      </c>
      <c r="I20" s="95">
        <f t="shared" si="2"/>
        <v>1</v>
      </c>
      <c r="J20" s="95">
        <f t="shared" si="3"/>
        <v>0</v>
      </c>
      <c r="K20" s="95">
        <f t="shared" si="4"/>
        <v>0</v>
      </c>
      <c r="L20" s="148">
        <v>795504.63880000007</v>
      </c>
      <c r="M20" s="233" t="s">
        <v>481</v>
      </c>
      <c r="N20" s="234" t="s">
        <v>658</v>
      </c>
      <c r="O20" s="232" t="s">
        <v>477</v>
      </c>
      <c r="P20" s="232"/>
      <c r="Q20" s="100"/>
      <c r="R20" s="230" t="s">
        <v>751</v>
      </c>
      <c r="S20" s="231" t="s">
        <v>752</v>
      </c>
      <c r="T20" s="96">
        <v>0</v>
      </c>
      <c r="U20" s="96">
        <v>0</v>
      </c>
      <c r="V20" s="96">
        <v>0</v>
      </c>
      <c r="W20" s="97">
        <f t="shared" si="5"/>
        <v>0</v>
      </c>
      <c r="X20" s="96">
        <v>0</v>
      </c>
      <c r="Y20" s="96">
        <v>0</v>
      </c>
      <c r="Z20" s="96">
        <v>1</v>
      </c>
      <c r="AA20" s="97">
        <f t="shared" si="6"/>
        <v>1</v>
      </c>
      <c r="AB20" s="96">
        <v>0</v>
      </c>
      <c r="AC20" s="96">
        <v>0</v>
      </c>
      <c r="AD20" s="96">
        <v>0</v>
      </c>
      <c r="AE20" s="97">
        <f t="shared" si="7"/>
        <v>0</v>
      </c>
      <c r="AF20" s="96">
        <v>0</v>
      </c>
      <c r="AG20" s="96">
        <v>0</v>
      </c>
      <c r="AH20" s="96">
        <v>0</v>
      </c>
      <c r="AI20" s="97">
        <f t="shared" si="8"/>
        <v>0</v>
      </c>
      <c r="AJ20" s="97">
        <f t="shared" si="9"/>
        <v>1</v>
      </c>
    </row>
    <row r="21" spans="1:36" ht="150" customHeight="1" thickBot="1" x14ac:dyDescent="0.25">
      <c r="A21" s="613" t="s">
        <v>788</v>
      </c>
      <c r="B21" s="230" t="s">
        <v>750</v>
      </c>
      <c r="C21" s="231" t="s">
        <v>753</v>
      </c>
      <c r="D21" s="231" t="s">
        <v>128</v>
      </c>
      <c r="E21" s="94">
        <f t="shared" si="0"/>
        <v>1</v>
      </c>
      <c r="F21" s="145" t="s">
        <v>130</v>
      </c>
      <c r="G21" s="232" t="s">
        <v>659</v>
      </c>
      <c r="H21" s="95">
        <f t="shared" si="1"/>
        <v>0</v>
      </c>
      <c r="I21" s="95">
        <f t="shared" si="2"/>
        <v>0</v>
      </c>
      <c r="J21" s="95">
        <f t="shared" si="3"/>
        <v>0</v>
      </c>
      <c r="K21" s="95">
        <f t="shared" si="4"/>
        <v>1</v>
      </c>
      <c r="L21" s="148">
        <v>795504.63880000019</v>
      </c>
      <c r="M21" s="233" t="s">
        <v>486</v>
      </c>
      <c r="N21" s="234" t="s">
        <v>660</v>
      </c>
      <c r="O21" s="232" t="s">
        <v>478</v>
      </c>
      <c r="P21" s="232"/>
      <c r="Q21" s="100"/>
      <c r="R21" s="230" t="s">
        <v>750</v>
      </c>
      <c r="S21" s="231" t="s">
        <v>753</v>
      </c>
      <c r="T21" s="96">
        <v>0</v>
      </c>
      <c r="U21" s="96">
        <v>0</v>
      </c>
      <c r="V21" s="96">
        <v>0</v>
      </c>
      <c r="W21" s="97">
        <f t="shared" si="5"/>
        <v>0</v>
      </c>
      <c r="X21" s="96">
        <v>0</v>
      </c>
      <c r="Y21" s="96">
        <v>0</v>
      </c>
      <c r="Z21" s="96">
        <v>0</v>
      </c>
      <c r="AA21" s="97">
        <f t="shared" si="6"/>
        <v>0</v>
      </c>
      <c r="AB21" s="96">
        <v>0</v>
      </c>
      <c r="AC21" s="96">
        <v>0</v>
      </c>
      <c r="AD21" s="96">
        <v>0</v>
      </c>
      <c r="AE21" s="97">
        <f t="shared" si="7"/>
        <v>0</v>
      </c>
      <c r="AF21" s="96">
        <v>0</v>
      </c>
      <c r="AG21" s="96">
        <v>0</v>
      </c>
      <c r="AH21" s="96">
        <v>1</v>
      </c>
      <c r="AI21" s="97">
        <f t="shared" si="8"/>
        <v>1</v>
      </c>
      <c r="AJ21" s="97">
        <f t="shared" si="9"/>
        <v>1</v>
      </c>
    </row>
    <row r="22" spans="1:36" ht="200.1" customHeight="1" thickBot="1" x14ac:dyDescent="0.25">
      <c r="A22" s="616"/>
      <c r="B22" s="230" t="s">
        <v>797</v>
      </c>
      <c r="C22" s="231" t="s">
        <v>754</v>
      </c>
      <c r="D22" s="231" t="s">
        <v>128</v>
      </c>
      <c r="E22" s="94">
        <f t="shared" si="0"/>
        <v>1</v>
      </c>
      <c r="F22" s="145" t="s">
        <v>131</v>
      </c>
      <c r="G22" s="232" t="s">
        <v>661</v>
      </c>
      <c r="H22" s="95">
        <f t="shared" si="1"/>
        <v>0</v>
      </c>
      <c r="I22" s="95">
        <f t="shared" si="2"/>
        <v>0</v>
      </c>
      <c r="J22" s="95">
        <f t="shared" si="3"/>
        <v>0</v>
      </c>
      <c r="K22" s="95">
        <f t="shared" si="4"/>
        <v>1</v>
      </c>
      <c r="L22" s="148">
        <v>1988761.5970000003</v>
      </c>
      <c r="M22" s="233" t="s">
        <v>486</v>
      </c>
      <c r="N22" s="234" t="s">
        <v>662</v>
      </c>
      <c r="O22" s="232" t="s">
        <v>479</v>
      </c>
      <c r="P22" s="232"/>
      <c r="Q22" s="100"/>
      <c r="R22" s="230" t="s">
        <v>797</v>
      </c>
      <c r="S22" s="231" t="s">
        <v>754</v>
      </c>
      <c r="T22" s="96">
        <v>0</v>
      </c>
      <c r="U22" s="96">
        <v>0</v>
      </c>
      <c r="V22" s="96">
        <v>0</v>
      </c>
      <c r="W22" s="97">
        <f t="shared" si="5"/>
        <v>0</v>
      </c>
      <c r="X22" s="96">
        <v>0</v>
      </c>
      <c r="Y22" s="96">
        <v>0</v>
      </c>
      <c r="Z22" s="96">
        <v>0</v>
      </c>
      <c r="AA22" s="97">
        <f t="shared" si="6"/>
        <v>0</v>
      </c>
      <c r="AB22" s="96">
        <v>0</v>
      </c>
      <c r="AC22" s="96">
        <v>0</v>
      </c>
      <c r="AD22" s="96">
        <v>0</v>
      </c>
      <c r="AE22" s="97">
        <f t="shared" si="7"/>
        <v>0</v>
      </c>
      <c r="AF22" s="96">
        <v>0</v>
      </c>
      <c r="AG22" s="96">
        <v>0</v>
      </c>
      <c r="AH22" s="96">
        <v>1</v>
      </c>
      <c r="AI22" s="97">
        <f t="shared" si="8"/>
        <v>1</v>
      </c>
      <c r="AJ22" s="97">
        <f t="shared" si="9"/>
        <v>1</v>
      </c>
    </row>
    <row r="23" spans="1:36" ht="99.95" customHeight="1" thickBot="1" x14ac:dyDescent="0.25">
      <c r="A23" s="614"/>
      <c r="B23" s="230" t="s">
        <v>758</v>
      </c>
      <c r="C23" s="231" t="s">
        <v>799</v>
      </c>
      <c r="D23" s="231" t="s">
        <v>128</v>
      </c>
      <c r="E23" s="94">
        <f t="shared" si="0"/>
        <v>6</v>
      </c>
      <c r="F23" s="145" t="s">
        <v>130</v>
      </c>
      <c r="G23" s="232" t="s">
        <v>663</v>
      </c>
      <c r="H23" s="95">
        <f t="shared" si="1"/>
        <v>1</v>
      </c>
      <c r="I23" s="95">
        <f t="shared" si="2"/>
        <v>2</v>
      </c>
      <c r="J23" s="95">
        <f t="shared" si="3"/>
        <v>1</v>
      </c>
      <c r="K23" s="95">
        <f t="shared" si="4"/>
        <v>2</v>
      </c>
      <c r="L23" s="148">
        <v>1193256.9582000002</v>
      </c>
      <c r="M23" s="233" t="s">
        <v>486</v>
      </c>
      <c r="N23" s="233" t="s">
        <v>472</v>
      </c>
      <c r="O23" s="232" t="s">
        <v>487</v>
      </c>
      <c r="P23" s="232"/>
      <c r="Q23" s="100"/>
      <c r="R23" s="230" t="s">
        <v>758</v>
      </c>
      <c r="S23" s="231" t="s">
        <v>799</v>
      </c>
      <c r="T23" s="96"/>
      <c r="U23" s="96">
        <v>1</v>
      </c>
      <c r="V23" s="96">
        <v>0</v>
      </c>
      <c r="W23" s="97">
        <f t="shared" si="5"/>
        <v>1</v>
      </c>
      <c r="X23" s="96">
        <v>1</v>
      </c>
      <c r="Y23" s="96">
        <v>0</v>
      </c>
      <c r="Z23" s="96">
        <v>1</v>
      </c>
      <c r="AA23" s="97">
        <f t="shared" si="6"/>
        <v>2</v>
      </c>
      <c r="AB23" s="96">
        <v>0</v>
      </c>
      <c r="AC23" s="96">
        <v>1</v>
      </c>
      <c r="AD23" s="96">
        <v>0</v>
      </c>
      <c r="AE23" s="97">
        <f t="shared" si="7"/>
        <v>1</v>
      </c>
      <c r="AF23" s="96">
        <v>1</v>
      </c>
      <c r="AG23" s="96">
        <v>0</v>
      </c>
      <c r="AH23" s="96">
        <v>1</v>
      </c>
      <c r="AI23" s="97">
        <f t="shared" si="8"/>
        <v>2</v>
      </c>
      <c r="AJ23" s="97">
        <f t="shared" si="9"/>
        <v>6</v>
      </c>
    </row>
    <row r="24" spans="1:36" ht="174.95" customHeight="1" thickBot="1" x14ac:dyDescent="0.25">
      <c r="A24" s="232" t="s">
        <v>789</v>
      </c>
      <c r="B24" s="230" t="s">
        <v>757</v>
      </c>
      <c r="C24" s="231" t="s">
        <v>755</v>
      </c>
      <c r="D24" s="231" t="s">
        <v>128</v>
      </c>
      <c r="E24" s="94">
        <f>+AJ24</f>
        <v>4</v>
      </c>
      <c r="F24" s="145" t="s">
        <v>131</v>
      </c>
      <c r="G24" s="232" t="s">
        <v>664</v>
      </c>
      <c r="H24" s="95">
        <f>+W24</f>
        <v>1</v>
      </c>
      <c r="I24" s="95">
        <f>+AA24</f>
        <v>1</v>
      </c>
      <c r="J24" s="95">
        <f>+AE24</f>
        <v>1</v>
      </c>
      <c r="K24" s="95">
        <f>+AI24</f>
        <v>1</v>
      </c>
      <c r="L24" s="148">
        <v>3977523.1940000006</v>
      </c>
      <c r="M24" s="233" t="s">
        <v>488</v>
      </c>
      <c r="N24" s="233" t="s">
        <v>472</v>
      </c>
      <c r="O24" s="232" t="s">
        <v>489</v>
      </c>
      <c r="P24" s="232"/>
      <c r="Q24" s="100"/>
      <c r="R24" s="230" t="s">
        <v>757</v>
      </c>
      <c r="S24" s="231" t="s">
        <v>755</v>
      </c>
      <c r="T24" s="96">
        <v>0</v>
      </c>
      <c r="U24" s="96">
        <v>0</v>
      </c>
      <c r="V24" s="96">
        <v>1</v>
      </c>
      <c r="W24" s="97">
        <f>+IF($D24="Porcentaje",IF(AND(T24&lt;&gt;"",U24="",V24=""),T24,IF(AND(T24&lt;&gt;"",U24&lt;&gt;"",V24=""),U24,IF(AND(T24&lt;&gt;"",U24&lt;&gt;"",V24&lt;&gt;""),V24,0))),SUM(T24:V24))</f>
        <v>1</v>
      </c>
      <c r="X24" s="96">
        <v>0</v>
      </c>
      <c r="Y24" s="96">
        <v>0</v>
      </c>
      <c r="Z24" s="96">
        <v>1</v>
      </c>
      <c r="AA24" s="97">
        <f>+IF($D24="Porcentaje",IF(AND(X24&lt;&gt;"",Y24="",Z24=""),X24,IF(AND(X24&lt;&gt;"",Y24&lt;&gt;"",Z24=""),Y24,IF(AND(X24&lt;&gt;"",Y24&lt;&gt;"",Z24&lt;&gt;""),Z24,0))),SUM(X24:Z24))</f>
        <v>1</v>
      </c>
      <c r="AB24" s="96">
        <v>0</v>
      </c>
      <c r="AC24" s="96">
        <v>0</v>
      </c>
      <c r="AD24" s="96">
        <v>1</v>
      </c>
      <c r="AE24" s="97">
        <f>+IF($D24="Porcentaje",IF(AND(AB24&lt;&gt;"",AC24="",AD24=""),AB24,IF(AND(AB24&lt;&gt;"",AC24&lt;&gt;"",AD24=""),AC24,IF(AND(AB24&lt;&gt;"",AC24&lt;&gt;"",AD24&lt;&gt;""),AD24,0))),SUM(AB24:AD24))</f>
        <v>1</v>
      </c>
      <c r="AF24" s="96">
        <v>1</v>
      </c>
      <c r="AG24" s="96">
        <v>0</v>
      </c>
      <c r="AH24" s="96">
        <v>0</v>
      </c>
      <c r="AI24" s="97">
        <f>+IF($D24="Porcentaje",IF(AND(AF24&lt;&gt;"",AG24="",AH24=""),AF24,IF(AND(AF24&lt;&gt;"",AG24&lt;&gt;"",AH24=""),AG24,IF(AND(AF24&lt;&gt;"",AG24&lt;&gt;"",AH24&lt;&gt;""),AH24,0))),SUM(AF24:AH24))</f>
        <v>1</v>
      </c>
      <c r="AJ24" s="97">
        <f>+IFERROR(IF(D24="Porcentaje",IF(AND(COUNT(T24:V24)&gt;=0,COUNT(X24:Z24)=0,COUNT(AB24:AD24)=0,COUNT(AF24:AH24)=0),W24,IF(AND(COUNT(T24:V24)&gt;=1,COUNT(X24:Z24)&gt;=1,COUNT(AB24:AD24)=0,COUNT(AF24:AH24)=0),AA24,IF(AND(COUNT(T24:V24)&gt;=1,COUNT(X24:Z24)&gt;=1,COUNT(AB24:AD24)&gt;=1,COUNT(AF24:AH24)=0),AE24,IF(AND(COUNT(T24:V24)&gt;=1,COUNT(X24:Z24)&gt;=1,COUNT(AB24:AD24)&gt;=1,COUNT(AF24:AH24)&gt;=1),AI24,"-")))),SUM(W24,AA24,AE24,AI24)),"-")</f>
        <v>4</v>
      </c>
    </row>
    <row r="25" spans="1:36" ht="150" customHeight="1" thickBot="1" x14ac:dyDescent="0.25">
      <c r="A25" s="232" t="s">
        <v>749</v>
      </c>
      <c r="B25" s="230" t="s">
        <v>798</v>
      </c>
      <c r="C25" s="231" t="s">
        <v>756</v>
      </c>
      <c r="D25" s="231" t="s">
        <v>128</v>
      </c>
      <c r="E25" s="94">
        <f t="shared" ref="E25:E30" si="10">+AJ25</f>
        <v>12</v>
      </c>
      <c r="F25" s="145" t="s">
        <v>130</v>
      </c>
      <c r="G25" s="232" t="s">
        <v>665</v>
      </c>
      <c r="H25" s="95">
        <f t="shared" ref="H25:H30" si="11">+W25</f>
        <v>3</v>
      </c>
      <c r="I25" s="95">
        <f t="shared" ref="I25:I30" si="12">+AA25</f>
        <v>3</v>
      </c>
      <c r="J25" s="95">
        <f t="shared" ref="J25:J30" si="13">+AE25</f>
        <v>3</v>
      </c>
      <c r="K25" s="95">
        <f t="shared" ref="K25:K30" si="14">+AI25</f>
        <v>3</v>
      </c>
      <c r="L25" s="148">
        <v>4773027.8328</v>
      </c>
      <c r="M25" s="233" t="s">
        <v>488</v>
      </c>
      <c r="N25" s="234" t="s">
        <v>666</v>
      </c>
      <c r="O25" s="232" t="s">
        <v>490</v>
      </c>
      <c r="P25" s="232"/>
      <c r="Q25" s="100"/>
      <c r="R25" s="230" t="s">
        <v>798</v>
      </c>
      <c r="S25" s="231" t="s">
        <v>756</v>
      </c>
      <c r="T25" s="96">
        <v>1</v>
      </c>
      <c r="U25" s="96">
        <v>1</v>
      </c>
      <c r="V25" s="96">
        <v>1</v>
      </c>
      <c r="W25" s="97">
        <f t="shared" ref="W25:W30" si="15">+IF($D25="Porcentaje",IF(AND(T25&lt;&gt;"",U25="",V25=""),T25,IF(AND(T25&lt;&gt;"",U25&lt;&gt;"",V25=""),U25,IF(AND(T25&lt;&gt;"",U25&lt;&gt;"",V25&lt;&gt;""),V25,0))),SUM(T25:V25))</f>
        <v>3</v>
      </c>
      <c r="X25" s="96">
        <v>1</v>
      </c>
      <c r="Y25" s="96">
        <v>1</v>
      </c>
      <c r="Z25" s="96">
        <v>1</v>
      </c>
      <c r="AA25" s="97">
        <f t="shared" ref="AA25:AA30" si="16">+IF($D25="Porcentaje",IF(AND(X25&lt;&gt;"",Y25="",Z25=""),X25,IF(AND(X25&lt;&gt;"",Y25&lt;&gt;"",Z25=""),Y25,IF(AND(X25&lt;&gt;"",Y25&lt;&gt;"",Z25&lt;&gt;""),Z25,0))),SUM(X25:Z25))</f>
        <v>3</v>
      </c>
      <c r="AB25" s="96">
        <v>1</v>
      </c>
      <c r="AC25" s="96">
        <v>1</v>
      </c>
      <c r="AD25" s="96">
        <v>1</v>
      </c>
      <c r="AE25" s="97">
        <f t="shared" ref="AE25:AE30" si="17">+IF($D25="Porcentaje",IF(AND(AB25&lt;&gt;"",AC25="",AD25=""),AB25,IF(AND(AB25&lt;&gt;"",AC25&lt;&gt;"",AD25=""),AC25,IF(AND(AB25&lt;&gt;"",AC25&lt;&gt;"",AD25&lt;&gt;""),AD25,0))),SUM(AB25:AD25))</f>
        <v>3</v>
      </c>
      <c r="AF25" s="96">
        <v>1</v>
      </c>
      <c r="AG25" s="96">
        <v>1</v>
      </c>
      <c r="AH25" s="96">
        <v>1</v>
      </c>
      <c r="AI25" s="97">
        <f t="shared" ref="AI25:AI30" si="18">+IF($D25="Porcentaje",IF(AND(AF25&lt;&gt;"",AG25="",AH25=""),AF25,IF(AND(AF25&lt;&gt;"",AG25&lt;&gt;"",AH25=""),AG25,IF(AND(AF25&lt;&gt;"",AG25&lt;&gt;"",AH25&lt;&gt;""),AH25,0))),SUM(AF25:AH25))</f>
        <v>3</v>
      </c>
      <c r="AJ25" s="97">
        <f t="shared" ref="AJ25:AJ30" si="19">+IFERROR(IF(D25="Porcentaje",IF(AND(COUNT(T25:V25)&gt;=0,COUNT(X25:Z25)=0,COUNT(AB25:AD25)=0,COUNT(AF25:AH25)=0),W25,IF(AND(COUNT(T25:V25)&gt;=1,COUNT(X25:Z25)&gt;=1,COUNT(AB25:AD25)=0,COUNT(AF25:AH25)=0),AA25,IF(AND(COUNT(T25:V25)&gt;=1,COUNT(X25:Z25)&gt;=1,COUNT(AB25:AD25)&gt;=1,COUNT(AF25:AH25)=0),AE25,IF(AND(COUNT(T25:V25)&gt;=1,COUNT(X25:Z25)&gt;=1,COUNT(AB25:AD25)&gt;=1,COUNT(AF25:AH25)&gt;=1),AI25,"-")))),SUM(W25,AA25,AE25,AI25)),"-")</f>
        <v>12</v>
      </c>
    </row>
    <row r="26" spans="1:36" ht="150" customHeight="1" thickBot="1" x14ac:dyDescent="0.25">
      <c r="A26" s="613" t="s">
        <v>790</v>
      </c>
      <c r="B26" s="230" t="s">
        <v>739</v>
      </c>
      <c r="C26" s="231" t="s">
        <v>745</v>
      </c>
      <c r="D26" s="231" t="s">
        <v>128</v>
      </c>
      <c r="E26" s="94">
        <f t="shared" si="10"/>
        <v>1</v>
      </c>
      <c r="F26" s="145" t="s">
        <v>130</v>
      </c>
      <c r="G26" s="232" t="s">
        <v>667</v>
      </c>
      <c r="H26" s="95">
        <f t="shared" si="11"/>
        <v>0</v>
      </c>
      <c r="I26" s="95">
        <f t="shared" si="12"/>
        <v>0</v>
      </c>
      <c r="J26" s="95">
        <f t="shared" si="13"/>
        <v>0</v>
      </c>
      <c r="K26" s="95">
        <f t="shared" si="14"/>
        <v>1</v>
      </c>
      <c r="L26" s="148">
        <v>1531346.4296900006</v>
      </c>
      <c r="M26" s="233" t="s">
        <v>491</v>
      </c>
      <c r="N26" s="234" t="s">
        <v>668</v>
      </c>
      <c r="O26" s="232" t="s">
        <v>492</v>
      </c>
      <c r="P26" s="232"/>
      <c r="Q26" s="100"/>
      <c r="R26" s="230" t="s">
        <v>739</v>
      </c>
      <c r="S26" s="231" t="s">
        <v>745</v>
      </c>
      <c r="T26" s="96">
        <v>0</v>
      </c>
      <c r="U26" s="96">
        <v>0</v>
      </c>
      <c r="V26" s="96">
        <v>0</v>
      </c>
      <c r="W26" s="97">
        <f t="shared" si="15"/>
        <v>0</v>
      </c>
      <c r="X26" s="96">
        <v>0</v>
      </c>
      <c r="Y26" s="96">
        <v>0</v>
      </c>
      <c r="Z26" s="96">
        <v>0</v>
      </c>
      <c r="AA26" s="97">
        <f t="shared" si="16"/>
        <v>0</v>
      </c>
      <c r="AB26" s="96">
        <v>0</v>
      </c>
      <c r="AC26" s="96">
        <v>0</v>
      </c>
      <c r="AD26" s="96">
        <v>0</v>
      </c>
      <c r="AE26" s="97">
        <f t="shared" si="17"/>
        <v>0</v>
      </c>
      <c r="AF26" s="96">
        <v>0</v>
      </c>
      <c r="AG26" s="96">
        <v>1</v>
      </c>
      <c r="AH26" s="96">
        <v>0</v>
      </c>
      <c r="AI26" s="97">
        <f t="shared" si="18"/>
        <v>1</v>
      </c>
      <c r="AJ26" s="97">
        <f t="shared" si="19"/>
        <v>1</v>
      </c>
    </row>
    <row r="27" spans="1:36" ht="125.1" customHeight="1" thickBot="1" x14ac:dyDescent="0.25">
      <c r="A27" s="614"/>
      <c r="B27" s="230" t="s">
        <v>746</v>
      </c>
      <c r="C27" s="231" t="s">
        <v>744</v>
      </c>
      <c r="D27" s="231" t="s">
        <v>128</v>
      </c>
      <c r="E27" s="94">
        <f t="shared" si="10"/>
        <v>1</v>
      </c>
      <c r="F27" s="145" t="s">
        <v>130</v>
      </c>
      <c r="G27" s="232" t="s">
        <v>669</v>
      </c>
      <c r="H27" s="95">
        <f t="shared" si="11"/>
        <v>0</v>
      </c>
      <c r="I27" s="95">
        <f t="shared" si="12"/>
        <v>0</v>
      </c>
      <c r="J27" s="95">
        <f t="shared" si="13"/>
        <v>0</v>
      </c>
      <c r="K27" s="95">
        <f t="shared" si="14"/>
        <v>1</v>
      </c>
      <c r="L27" s="148">
        <v>1252919.8061100005</v>
      </c>
      <c r="M27" s="233" t="s">
        <v>491</v>
      </c>
      <c r="N27" s="234" t="s">
        <v>668</v>
      </c>
      <c r="O27" s="232" t="s">
        <v>493</v>
      </c>
      <c r="P27" s="232"/>
      <c r="Q27" s="100"/>
      <c r="R27" s="230" t="s">
        <v>746</v>
      </c>
      <c r="S27" s="231" t="s">
        <v>744</v>
      </c>
      <c r="T27" s="96">
        <v>0</v>
      </c>
      <c r="U27" s="96">
        <v>0</v>
      </c>
      <c r="V27" s="96">
        <v>0</v>
      </c>
      <c r="W27" s="97">
        <f t="shared" si="15"/>
        <v>0</v>
      </c>
      <c r="X27" s="96">
        <v>0</v>
      </c>
      <c r="Y27" s="96">
        <v>0</v>
      </c>
      <c r="Z27" s="96">
        <v>0</v>
      </c>
      <c r="AA27" s="97">
        <f t="shared" si="16"/>
        <v>0</v>
      </c>
      <c r="AB27" s="96">
        <v>0</v>
      </c>
      <c r="AC27" s="96">
        <v>0</v>
      </c>
      <c r="AD27" s="96">
        <v>0</v>
      </c>
      <c r="AE27" s="97">
        <f t="shared" si="17"/>
        <v>0</v>
      </c>
      <c r="AF27" s="96">
        <v>0</v>
      </c>
      <c r="AG27" s="96"/>
      <c r="AH27" s="96">
        <v>1</v>
      </c>
      <c r="AI27" s="97">
        <f t="shared" si="18"/>
        <v>1</v>
      </c>
      <c r="AJ27" s="97">
        <f t="shared" si="19"/>
        <v>1</v>
      </c>
    </row>
    <row r="28" spans="1:36" ht="174.95" customHeight="1" thickBot="1" x14ac:dyDescent="0.25">
      <c r="A28" s="613" t="s">
        <v>791</v>
      </c>
      <c r="B28" s="230" t="s">
        <v>740</v>
      </c>
      <c r="C28" s="231" t="s">
        <v>743</v>
      </c>
      <c r="D28" s="231" t="s">
        <v>128</v>
      </c>
      <c r="E28" s="94">
        <f t="shared" si="10"/>
        <v>1</v>
      </c>
      <c r="F28" s="145" t="s">
        <v>130</v>
      </c>
      <c r="G28" s="232" t="s">
        <v>670</v>
      </c>
      <c r="H28" s="95">
        <f t="shared" si="11"/>
        <v>1</v>
      </c>
      <c r="I28" s="95">
        <f t="shared" si="12"/>
        <v>0</v>
      </c>
      <c r="J28" s="95">
        <f t="shared" si="13"/>
        <v>0</v>
      </c>
      <c r="K28" s="95">
        <f t="shared" si="14"/>
        <v>0</v>
      </c>
      <c r="L28" s="148">
        <v>159100.92776000002</v>
      </c>
      <c r="M28" s="233" t="s">
        <v>491</v>
      </c>
      <c r="N28" s="234" t="s">
        <v>671</v>
      </c>
      <c r="O28" s="232" t="s">
        <v>480</v>
      </c>
      <c r="P28" s="232"/>
      <c r="Q28" s="100"/>
      <c r="R28" s="230" t="s">
        <v>740</v>
      </c>
      <c r="S28" s="231" t="s">
        <v>743</v>
      </c>
      <c r="T28" s="96">
        <v>0</v>
      </c>
      <c r="U28" s="96">
        <v>0</v>
      </c>
      <c r="V28" s="96">
        <v>1</v>
      </c>
      <c r="W28" s="97">
        <f t="shared" si="15"/>
        <v>1</v>
      </c>
      <c r="X28" s="96">
        <v>0</v>
      </c>
      <c r="Y28" s="96">
        <v>0</v>
      </c>
      <c r="Z28" s="96">
        <v>0</v>
      </c>
      <c r="AA28" s="97">
        <f t="shared" si="16"/>
        <v>0</v>
      </c>
      <c r="AB28" s="96">
        <v>0</v>
      </c>
      <c r="AC28" s="96">
        <v>0</v>
      </c>
      <c r="AD28" s="96">
        <v>0</v>
      </c>
      <c r="AE28" s="97">
        <f t="shared" si="17"/>
        <v>0</v>
      </c>
      <c r="AF28" s="96">
        <v>0</v>
      </c>
      <c r="AG28" s="96">
        <v>0</v>
      </c>
      <c r="AH28" s="96">
        <v>0</v>
      </c>
      <c r="AI28" s="97">
        <f t="shared" si="18"/>
        <v>0</v>
      </c>
      <c r="AJ28" s="97">
        <f t="shared" si="19"/>
        <v>1</v>
      </c>
    </row>
    <row r="29" spans="1:36" ht="99.95" customHeight="1" thickBot="1" x14ac:dyDescent="0.25">
      <c r="A29" s="614"/>
      <c r="B29" s="230" t="s">
        <v>741</v>
      </c>
      <c r="C29" s="231" t="s">
        <v>742</v>
      </c>
      <c r="D29" s="231" t="s">
        <v>128</v>
      </c>
      <c r="E29" s="94">
        <f t="shared" si="10"/>
        <v>4</v>
      </c>
      <c r="F29" s="145" t="s">
        <v>130</v>
      </c>
      <c r="G29" s="232" t="s">
        <v>672</v>
      </c>
      <c r="H29" s="95">
        <f t="shared" si="11"/>
        <v>1</v>
      </c>
      <c r="I29" s="95">
        <f t="shared" si="12"/>
        <v>1</v>
      </c>
      <c r="J29" s="95">
        <f t="shared" si="13"/>
        <v>1</v>
      </c>
      <c r="K29" s="95">
        <f t="shared" si="14"/>
        <v>1</v>
      </c>
      <c r="L29" s="148">
        <v>2871908.3498400003</v>
      </c>
      <c r="M29" s="233" t="s">
        <v>491</v>
      </c>
      <c r="N29" s="234" t="s">
        <v>673</v>
      </c>
      <c r="O29" s="232" t="s">
        <v>494</v>
      </c>
      <c r="P29" s="232"/>
      <c r="Q29" s="100"/>
      <c r="R29" s="230" t="s">
        <v>741</v>
      </c>
      <c r="S29" s="231" t="s">
        <v>742</v>
      </c>
      <c r="T29" s="96">
        <v>0</v>
      </c>
      <c r="U29" s="96">
        <v>0</v>
      </c>
      <c r="V29" s="96">
        <v>1</v>
      </c>
      <c r="W29" s="97">
        <f t="shared" si="15"/>
        <v>1</v>
      </c>
      <c r="X29" s="96">
        <v>0</v>
      </c>
      <c r="Y29" s="96">
        <v>0</v>
      </c>
      <c r="Z29" s="96">
        <v>1</v>
      </c>
      <c r="AA29" s="97">
        <f t="shared" si="16"/>
        <v>1</v>
      </c>
      <c r="AB29" s="96">
        <v>0</v>
      </c>
      <c r="AC29" s="96">
        <v>0</v>
      </c>
      <c r="AD29" s="96">
        <v>1</v>
      </c>
      <c r="AE29" s="97">
        <f t="shared" si="17"/>
        <v>1</v>
      </c>
      <c r="AF29" s="96">
        <v>0</v>
      </c>
      <c r="AG29" s="96">
        <v>0</v>
      </c>
      <c r="AH29" s="96">
        <v>1</v>
      </c>
      <c r="AI29" s="97">
        <f t="shared" si="18"/>
        <v>1</v>
      </c>
      <c r="AJ29" s="97">
        <f t="shared" si="19"/>
        <v>4</v>
      </c>
    </row>
    <row r="30" spans="1:36" ht="225" customHeight="1" thickBot="1" x14ac:dyDescent="0.25">
      <c r="A30" s="232" t="s">
        <v>792</v>
      </c>
      <c r="B30" s="230" t="s">
        <v>748</v>
      </c>
      <c r="C30" s="231" t="s">
        <v>747</v>
      </c>
      <c r="D30" s="231" t="s">
        <v>128</v>
      </c>
      <c r="E30" s="94">
        <f t="shared" si="10"/>
        <v>2</v>
      </c>
      <c r="F30" s="145" t="s">
        <v>130</v>
      </c>
      <c r="G30" s="232" t="s">
        <v>674</v>
      </c>
      <c r="H30" s="95">
        <f t="shared" si="11"/>
        <v>0</v>
      </c>
      <c r="I30" s="95">
        <f t="shared" si="12"/>
        <v>1</v>
      </c>
      <c r="J30" s="95">
        <f t="shared" si="13"/>
        <v>0</v>
      </c>
      <c r="K30" s="95">
        <f t="shared" si="14"/>
        <v>1</v>
      </c>
      <c r="L30" s="148">
        <v>7955046.3880000012</v>
      </c>
      <c r="M30" s="233" t="s">
        <v>495</v>
      </c>
      <c r="N30" s="233" t="s">
        <v>496</v>
      </c>
      <c r="O30" s="232" t="s">
        <v>497</v>
      </c>
      <c r="P30" s="232"/>
      <c r="Q30" s="100"/>
      <c r="R30" s="230" t="s">
        <v>748</v>
      </c>
      <c r="S30" s="231" t="s">
        <v>747</v>
      </c>
      <c r="T30" s="96">
        <v>0</v>
      </c>
      <c r="U30" s="96">
        <v>0</v>
      </c>
      <c r="V30" s="96">
        <v>0</v>
      </c>
      <c r="W30" s="97">
        <f t="shared" si="15"/>
        <v>0</v>
      </c>
      <c r="X30" s="96">
        <v>0</v>
      </c>
      <c r="Y30" s="96">
        <v>0</v>
      </c>
      <c r="Z30" s="96">
        <v>1</v>
      </c>
      <c r="AA30" s="97">
        <f t="shared" si="16"/>
        <v>1</v>
      </c>
      <c r="AB30" s="96">
        <v>0</v>
      </c>
      <c r="AC30" s="96">
        <v>0</v>
      </c>
      <c r="AD30" s="96">
        <v>0</v>
      </c>
      <c r="AE30" s="97">
        <f t="shared" si="17"/>
        <v>0</v>
      </c>
      <c r="AF30" s="96">
        <v>0</v>
      </c>
      <c r="AG30" s="96">
        <v>0</v>
      </c>
      <c r="AH30" s="96">
        <v>1</v>
      </c>
      <c r="AI30" s="97">
        <f t="shared" si="18"/>
        <v>1</v>
      </c>
      <c r="AJ30" s="97">
        <f t="shared" si="19"/>
        <v>2</v>
      </c>
    </row>
    <row r="31" spans="1:36" x14ac:dyDescent="0.2">
      <c r="E31" s="24"/>
      <c r="H31" s="24"/>
      <c r="I31" s="24"/>
      <c r="J31" s="24"/>
      <c r="K31" s="24"/>
      <c r="T31" s="24"/>
      <c r="U31" s="24"/>
      <c r="V31" s="24"/>
      <c r="W31" s="24"/>
      <c r="X31" s="24"/>
      <c r="Y31" s="24"/>
      <c r="Z31" s="24"/>
      <c r="AA31" s="24"/>
      <c r="AB31" s="24"/>
      <c r="AC31" s="24"/>
      <c r="AD31" s="24"/>
      <c r="AE31" s="24"/>
      <c r="AF31" s="24"/>
      <c r="AG31" s="24"/>
      <c r="AH31" s="24"/>
      <c r="AI31" s="24"/>
      <c r="AJ31" s="24"/>
    </row>
    <row r="32" spans="1:36" x14ac:dyDescent="0.2">
      <c r="E32" s="24"/>
      <c r="H32" s="24"/>
      <c r="I32" s="24"/>
      <c r="J32" s="24"/>
      <c r="K32" s="24"/>
      <c r="T32" s="24"/>
      <c r="U32" s="24"/>
      <c r="V32" s="24"/>
      <c r="W32" s="24"/>
      <c r="X32" s="24"/>
      <c r="Y32" s="24"/>
      <c r="Z32" s="24"/>
      <c r="AA32" s="24"/>
      <c r="AB32" s="24"/>
      <c r="AC32" s="24"/>
      <c r="AD32" s="24"/>
      <c r="AE32" s="24"/>
      <c r="AF32" s="24"/>
      <c r="AG32" s="24"/>
      <c r="AH32" s="24"/>
      <c r="AI32" s="24"/>
      <c r="AJ32" s="24"/>
    </row>
    <row r="33" spans="5:36" x14ac:dyDescent="0.2">
      <c r="E33" s="24"/>
      <c r="H33" s="24"/>
      <c r="I33" s="24"/>
      <c r="J33" s="24"/>
      <c r="K33" s="24"/>
      <c r="T33" s="24"/>
      <c r="U33" s="24"/>
      <c r="V33" s="24"/>
      <c r="W33" s="24"/>
      <c r="X33" s="24"/>
      <c r="Y33" s="24"/>
      <c r="Z33" s="24"/>
      <c r="AA33" s="24"/>
      <c r="AB33" s="24"/>
      <c r="AC33" s="24"/>
      <c r="AD33" s="24"/>
      <c r="AE33" s="24"/>
      <c r="AF33" s="24"/>
      <c r="AG33" s="24"/>
      <c r="AH33" s="24"/>
      <c r="AI33" s="24"/>
      <c r="AJ33" s="24"/>
    </row>
    <row r="34" spans="5:36" x14ac:dyDescent="0.2">
      <c r="E34" s="24"/>
      <c r="H34" s="24"/>
      <c r="I34" s="24"/>
      <c r="J34" s="24"/>
      <c r="K34" s="24"/>
      <c r="T34" s="24"/>
      <c r="U34" s="24"/>
      <c r="V34" s="24"/>
      <c r="W34" s="24"/>
      <c r="X34" s="24"/>
      <c r="Y34" s="24"/>
      <c r="Z34" s="24"/>
      <c r="AA34" s="24"/>
      <c r="AB34" s="24"/>
      <c r="AC34" s="24"/>
      <c r="AD34" s="24"/>
      <c r="AE34" s="24"/>
      <c r="AF34" s="24"/>
      <c r="AG34" s="24"/>
      <c r="AH34" s="24"/>
      <c r="AI34" s="24"/>
      <c r="AJ34" s="24"/>
    </row>
  </sheetData>
  <mergeCells count="28">
    <mergeCell ref="A8:P8"/>
    <mergeCell ref="A5:P5"/>
    <mergeCell ref="A6:E6"/>
    <mergeCell ref="F6:J6"/>
    <mergeCell ref="K6:P6"/>
    <mergeCell ref="A7:P7"/>
    <mergeCell ref="A9:P10"/>
    <mergeCell ref="A11:P12"/>
    <mergeCell ref="R11:AJ12"/>
    <mergeCell ref="A13:A14"/>
    <mergeCell ref="B13:F13"/>
    <mergeCell ref="G13:G14"/>
    <mergeCell ref="H13:K13"/>
    <mergeCell ref="L13:L14"/>
    <mergeCell ref="M13:M14"/>
    <mergeCell ref="N13:N14"/>
    <mergeCell ref="AF13:AI13"/>
    <mergeCell ref="AJ13:AJ14"/>
    <mergeCell ref="X13:AA13"/>
    <mergeCell ref="AB13:AE13"/>
    <mergeCell ref="A28:A29"/>
    <mergeCell ref="O13:O14"/>
    <mergeCell ref="P13:P14"/>
    <mergeCell ref="R13:S13"/>
    <mergeCell ref="T13:W13"/>
    <mergeCell ref="A15:A19"/>
    <mergeCell ref="A21:A23"/>
    <mergeCell ref="A26:A27"/>
  </mergeCells>
  <dataValidations count="2">
    <dataValidation type="list" allowBlank="1" showErrorMessage="1" sqref="D15:D30">
      <formula1>"Unidad,Porcentaje,Monetario"</formula1>
    </dataValidation>
    <dataValidation type="list" allowBlank="1" showErrorMessage="1" sqref="F15:F30">
      <formula1>"A,B,C"</formula1>
    </dataValidation>
  </dataValidations>
  <printOptions horizontalCentered="1"/>
  <pageMargins left="0.7" right="0.7" top="0.76380000000000003" bottom="0.77359999999999995" header="0.37009999999999998" footer="0.37990000000000002"/>
  <pageSetup paperSize="5" scale="37" fitToWidth="0" fitToHeight="0" orientation="landscape" r:id="rId1"/>
  <headerFooter alignWithMargins="0"/>
  <rowBreaks count="1" manualBreakCount="1">
    <brk id="27" max="15"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AMJ29"/>
  <sheetViews>
    <sheetView showGridLines="0" zoomScale="60" zoomScaleNormal="60" zoomScaleSheetLayoutView="20" workbookViewId="0"/>
  </sheetViews>
  <sheetFormatPr baseColWidth="10" defaultRowHeight="15" x14ac:dyDescent="0.2"/>
  <cols>
    <col min="1" max="1" width="25.625" style="13" customWidth="1"/>
    <col min="2" max="2" width="35.375" style="13" customWidth="1"/>
    <col min="3" max="4" width="25.625" style="13" customWidth="1"/>
    <col min="5" max="6" width="19.25" style="13" customWidth="1"/>
    <col min="7" max="7" width="37.625" style="13" customWidth="1"/>
    <col min="8" max="11" width="15.625" style="13" customWidth="1"/>
    <col min="12" max="12" width="28.25" style="13" bestFit="1" customWidth="1"/>
    <col min="13" max="13" width="22.125" style="13" customWidth="1"/>
    <col min="14" max="14" width="27.25" style="13" customWidth="1"/>
    <col min="15" max="16" width="31.75" style="13" customWidth="1"/>
    <col min="17" max="17" width="10.625" customWidth="1"/>
    <col min="18" max="18" width="23.875" style="13" customWidth="1"/>
    <col min="19" max="19" width="25" style="13" customWidth="1"/>
    <col min="20" max="29" width="11.875" style="13" customWidth="1"/>
    <col min="30" max="30" width="12.375" style="13" bestFit="1" customWidth="1"/>
    <col min="31" max="31" width="13.75" style="13" customWidth="1"/>
    <col min="32" max="33" width="11.875" style="13" customWidth="1"/>
    <col min="34" max="34" width="13.75" style="13" customWidth="1"/>
    <col min="35" max="37" width="11.875" style="13" customWidth="1"/>
    <col min="38" max="1024" width="10.625" style="13" customWidth="1"/>
    <col min="1025" max="1025" width="11" customWidth="1"/>
  </cols>
  <sheetData>
    <row r="1" spans="1:1024" ht="44.1" customHeight="1" x14ac:dyDescent="0.2">
      <c r="A1" s="12"/>
      <c r="B1" s="12"/>
      <c r="C1" s="12"/>
      <c r="D1" s="12"/>
      <c r="E1" s="12"/>
      <c r="F1" s="12"/>
      <c r="G1" s="12"/>
      <c r="H1" s="12"/>
      <c r="I1" s="12"/>
      <c r="J1" s="12"/>
      <c r="K1" s="12"/>
      <c r="L1" s="12"/>
      <c r="M1" s="12"/>
      <c r="N1" s="12"/>
      <c r="O1" s="12"/>
      <c r="P1" s="12"/>
    </row>
    <row r="2" spans="1:1024" ht="44.1" customHeight="1" x14ac:dyDescent="0.2">
      <c r="A2" s="12"/>
      <c r="B2" s="12"/>
      <c r="C2" s="12"/>
      <c r="D2" s="12"/>
      <c r="E2" s="12"/>
      <c r="F2" s="12"/>
      <c r="G2" s="12"/>
      <c r="H2" s="12"/>
      <c r="I2" s="12"/>
      <c r="J2" s="12"/>
      <c r="K2" s="12"/>
      <c r="L2" s="12"/>
      <c r="M2" s="12"/>
      <c r="N2" s="12"/>
      <c r="O2" s="12"/>
      <c r="P2" s="12"/>
    </row>
    <row r="3" spans="1:1024" ht="44.1" customHeight="1" x14ac:dyDescent="0.2">
      <c r="A3" s="12"/>
      <c r="B3" s="12"/>
      <c r="C3" s="12"/>
      <c r="D3" s="12"/>
      <c r="E3" s="12"/>
      <c r="F3" s="12"/>
      <c r="G3" s="12"/>
      <c r="H3" s="12"/>
      <c r="I3" s="12"/>
      <c r="J3" s="12"/>
      <c r="K3" s="12"/>
      <c r="L3" s="12"/>
      <c r="M3" s="12"/>
      <c r="N3" s="12"/>
      <c r="O3" s="12"/>
      <c r="P3" s="12"/>
    </row>
    <row r="4" spans="1:1024" ht="44.1" customHeight="1" thickBot="1" x14ac:dyDescent="0.25">
      <c r="A4" s="12"/>
      <c r="B4" s="12"/>
      <c r="C4" s="12"/>
      <c r="D4" s="12"/>
      <c r="E4" s="12"/>
      <c r="F4" s="12"/>
      <c r="G4" s="12"/>
      <c r="H4" s="12"/>
      <c r="I4" s="12"/>
      <c r="J4" s="12"/>
      <c r="K4" s="12"/>
      <c r="L4" s="12"/>
      <c r="M4" s="12"/>
      <c r="N4" s="12"/>
      <c r="O4" s="12"/>
      <c r="P4" s="12"/>
    </row>
    <row r="5" spans="1:1024" s="14" customFormat="1" ht="44.1" customHeight="1" thickBot="1" x14ac:dyDescent="0.25">
      <c r="A5" s="402" t="s">
        <v>36</v>
      </c>
      <c r="B5" s="403"/>
      <c r="C5" s="403"/>
      <c r="D5" s="403"/>
      <c r="E5" s="404"/>
      <c r="F5" s="403"/>
      <c r="G5" s="403"/>
      <c r="H5" s="404"/>
      <c r="I5" s="404"/>
      <c r="J5" s="404"/>
      <c r="K5" s="404"/>
      <c r="L5" s="404"/>
      <c r="M5" s="403"/>
      <c r="N5" s="403"/>
      <c r="O5" s="403"/>
      <c r="P5" s="405"/>
      <c r="Q5"/>
    </row>
    <row r="6" spans="1:1024" s="14" customFormat="1" ht="135" customHeight="1" thickBot="1" x14ac:dyDescent="0.25">
      <c r="A6" s="406" t="s">
        <v>37</v>
      </c>
      <c r="B6" s="406"/>
      <c r="C6" s="406"/>
      <c r="D6" s="406"/>
      <c r="E6" s="407"/>
      <c r="F6" s="406" t="s">
        <v>38</v>
      </c>
      <c r="G6" s="406"/>
      <c r="H6" s="407"/>
      <c r="I6" s="407"/>
      <c r="J6" s="407"/>
      <c r="K6" s="408" t="s">
        <v>39</v>
      </c>
      <c r="L6" s="409"/>
      <c r="M6" s="410"/>
      <c r="N6" s="410"/>
      <c r="O6" s="410"/>
      <c r="P6" s="411"/>
      <c r="Q6"/>
    </row>
    <row r="7" spans="1:1024" ht="27" thickBot="1" x14ac:dyDescent="0.25">
      <c r="A7" s="412" t="s">
        <v>40</v>
      </c>
      <c r="B7" s="413"/>
      <c r="C7" s="413"/>
      <c r="D7" s="413"/>
      <c r="E7" s="414"/>
      <c r="F7" s="413"/>
      <c r="G7" s="413"/>
      <c r="H7" s="414"/>
      <c r="I7" s="414"/>
      <c r="J7" s="414"/>
      <c r="K7" s="414"/>
      <c r="L7" s="414"/>
      <c r="M7" s="413"/>
      <c r="N7" s="413"/>
      <c r="O7" s="413"/>
      <c r="P7" s="415"/>
    </row>
    <row r="8" spans="1:1024" s="15" customFormat="1" ht="23.25" customHeight="1" x14ac:dyDescent="0.2">
      <c r="A8" s="398" t="s">
        <v>95</v>
      </c>
      <c r="B8" s="399"/>
      <c r="C8" s="399"/>
      <c r="D8" s="399"/>
      <c r="E8" s="400"/>
      <c r="F8" s="399"/>
      <c r="G8" s="399"/>
      <c r="H8" s="400"/>
      <c r="I8" s="400"/>
      <c r="J8" s="400"/>
      <c r="K8" s="400"/>
      <c r="L8" s="400"/>
      <c r="M8" s="399"/>
      <c r="N8" s="399"/>
      <c r="O8" s="399"/>
      <c r="P8" s="401"/>
      <c r="Q8"/>
    </row>
    <row r="9" spans="1:1024" s="15" customFormat="1" ht="20.100000000000001" customHeight="1" x14ac:dyDescent="0.2">
      <c r="A9" s="375" t="s">
        <v>41</v>
      </c>
      <c r="B9" s="376"/>
      <c r="C9" s="376"/>
      <c r="D9" s="376"/>
      <c r="E9" s="377"/>
      <c r="F9" s="376"/>
      <c r="G9" s="376"/>
      <c r="H9" s="377"/>
      <c r="I9" s="377"/>
      <c r="J9" s="377"/>
      <c r="K9" s="377"/>
      <c r="L9" s="377"/>
      <c r="M9" s="376"/>
      <c r="N9" s="376"/>
      <c r="O9" s="376"/>
      <c r="P9" s="378"/>
      <c r="Q9"/>
    </row>
    <row r="10" spans="1:1024" s="15" customFormat="1" ht="20.100000000000001" customHeight="1" thickBot="1" x14ac:dyDescent="0.25">
      <c r="A10" s="375"/>
      <c r="B10" s="376"/>
      <c r="C10" s="376"/>
      <c r="D10" s="376"/>
      <c r="E10" s="377"/>
      <c r="F10" s="376"/>
      <c r="G10" s="376"/>
      <c r="H10" s="377"/>
      <c r="I10" s="377"/>
      <c r="J10" s="377"/>
      <c r="K10" s="377"/>
      <c r="L10" s="377"/>
      <c r="M10" s="376"/>
      <c r="N10" s="376"/>
      <c r="O10" s="376"/>
      <c r="P10" s="378"/>
      <c r="Q10"/>
    </row>
    <row r="11" spans="1:1024" s="15" customFormat="1" ht="14.45" customHeight="1" x14ac:dyDescent="0.2">
      <c r="A11" s="375" t="s">
        <v>87</v>
      </c>
      <c r="B11" s="376"/>
      <c r="C11" s="376"/>
      <c r="D11" s="376"/>
      <c r="E11" s="377"/>
      <c r="F11" s="376"/>
      <c r="G11" s="376"/>
      <c r="H11" s="377"/>
      <c r="I11" s="377"/>
      <c r="J11" s="377"/>
      <c r="K11" s="377"/>
      <c r="L11" s="377"/>
      <c r="M11" s="376"/>
      <c r="N11" s="376"/>
      <c r="O11" s="376"/>
      <c r="P11" s="378"/>
      <c r="Q11"/>
      <c r="R11" s="383" t="s">
        <v>42</v>
      </c>
      <c r="S11" s="384"/>
      <c r="T11" s="385"/>
      <c r="U11" s="385"/>
      <c r="V11" s="385"/>
      <c r="W11" s="385"/>
      <c r="X11" s="385"/>
      <c r="Y11" s="385"/>
      <c r="Z11" s="385"/>
      <c r="AA11" s="385"/>
      <c r="AB11" s="385"/>
      <c r="AC11" s="385"/>
      <c r="AD11" s="385"/>
      <c r="AE11" s="385"/>
      <c r="AF11" s="385"/>
      <c r="AG11" s="385"/>
      <c r="AH11" s="385"/>
      <c r="AI11" s="385"/>
      <c r="AJ11" s="386"/>
      <c r="AK11" s="16"/>
    </row>
    <row r="12" spans="1:1024" s="15" customFormat="1" ht="15" customHeight="1" thickBot="1" x14ac:dyDescent="0.25">
      <c r="A12" s="379"/>
      <c r="B12" s="380"/>
      <c r="C12" s="380"/>
      <c r="D12" s="380"/>
      <c r="E12" s="381"/>
      <c r="F12" s="380"/>
      <c r="G12" s="380"/>
      <c r="H12" s="381"/>
      <c r="I12" s="381"/>
      <c r="J12" s="381"/>
      <c r="K12" s="381"/>
      <c r="L12" s="381"/>
      <c r="M12" s="380"/>
      <c r="N12" s="380"/>
      <c r="O12" s="380"/>
      <c r="P12" s="382"/>
      <c r="Q12"/>
      <c r="R12" s="387"/>
      <c r="S12" s="388"/>
      <c r="T12" s="389"/>
      <c r="U12" s="389"/>
      <c r="V12" s="389"/>
      <c r="W12" s="389"/>
      <c r="X12" s="389"/>
      <c r="Y12" s="389"/>
      <c r="Z12" s="389"/>
      <c r="AA12" s="389"/>
      <c r="AB12" s="389"/>
      <c r="AC12" s="389"/>
      <c r="AD12" s="389"/>
      <c r="AE12" s="389"/>
      <c r="AF12" s="389"/>
      <c r="AG12" s="389"/>
      <c r="AH12" s="389"/>
      <c r="AI12" s="389"/>
      <c r="AJ12" s="390"/>
      <c r="AK12" s="16"/>
    </row>
    <row r="13" spans="1:1024" ht="47.25" customHeight="1" thickBot="1" x14ac:dyDescent="0.25">
      <c r="A13" s="373" t="s">
        <v>43</v>
      </c>
      <c r="B13" s="373" t="s">
        <v>44</v>
      </c>
      <c r="C13" s="373"/>
      <c r="D13" s="373"/>
      <c r="E13" s="391"/>
      <c r="F13" s="373"/>
      <c r="G13" s="373" t="s">
        <v>45</v>
      </c>
      <c r="H13" s="391" t="s">
        <v>46</v>
      </c>
      <c r="I13" s="391"/>
      <c r="J13" s="391"/>
      <c r="K13" s="391"/>
      <c r="L13" s="392" t="s">
        <v>47</v>
      </c>
      <c r="M13" s="373" t="s">
        <v>48</v>
      </c>
      <c r="N13" s="373" t="s">
        <v>49</v>
      </c>
      <c r="O13" s="373" t="s">
        <v>50</v>
      </c>
      <c r="P13" s="374" t="s">
        <v>51</v>
      </c>
      <c r="Q13" s="17"/>
      <c r="R13" s="397" t="s">
        <v>44</v>
      </c>
      <c r="S13" s="397"/>
      <c r="T13" s="366" t="s">
        <v>52</v>
      </c>
      <c r="U13" s="366"/>
      <c r="V13" s="366"/>
      <c r="W13" s="366"/>
      <c r="X13" s="366" t="s">
        <v>53</v>
      </c>
      <c r="Y13" s="366"/>
      <c r="Z13" s="366"/>
      <c r="AA13" s="366"/>
      <c r="AB13" s="366" t="s">
        <v>54</v>
      </c>
      <c r="AC13" s="366"/>
      <c r="AD13" s="366"/>
      <c r="AE13" s="366"/>
      <c r="AF13" s="366" t="s">
        <v>55</v>
      </c>
      <c r="AG13" s="366"/>
      <c r="AH13" s="366"/>
      <c r="AI13" s="366"/>
      <c r="AJ13" s="394" t="s">
        <v>56</v>
      </c>
      <c r="AK13" s="12"/>
      <c r="AL13" s="12"/>
      <c r="AM13" s="12"/>
      <c r="AN13" s="12"/>
      <c r="AO13" s="12"/>
      <c r="AP13" s="12"/>
      <c r="AQ13" s="12"/>
      <c r="AR13" s="12"/>
      <c r="AS13" s="12"/>
      <c r="AT13" s="12"/>
      <c r="AU13" s="12"/>
      <c r="AMJ13"/>
    </row>
    <row r="14" spans="1:1024" s="15" customFormat="1" ht="63" customHeight="1" thickBot="1" x14ac:dyDescent="0.25">
      <c r="A14" s="374"/>
      <c r="B14" s="18" t="s">
        <v>57</v>
      </c>
      <c r="C14" s="18" t="s">
        <v>58</v>
      </c>
      <c r="D14" s="18" t="s">
        <v>59</v>
      </c>
      <c r="E14" s="19" t="s">
        <v>60</v>
      </c>
      <c r="F14" s="18" t="s">
        <v>61</v>
      </c>
      <c r="G14" s="466"/>
      <c r="H14" s="19" t="s">
        <v>62</v>
      </c>
      <c r="I14" s="19" t="s">
        <v>63</v>
      </c>
      <c r="J14" s="19" t="s">
        <v>64</v>
      </c>
      <c r="K14" s="19" t="s">
        <v>65</v>
      </c>
      <c r="L14" s="391"/>
      <c r="M14" s="466"/>
      <c r="N14" s="466"/>
      <c r="O14" s="466"/>
      <c r="P14" s="373"/>
      <c r="Q14" s="17"/>
      <c r="R14" s="18" t="s">
        <v>57</v>
      </c>
      <c r="S14" s="18" t="s">
        <v>58</v>
      </c>
      <c r="T14" s="20" t="s">
        <v>66</v>
      </c>
      <c r="U14" s="20" t="s">
        <v>67</v>
      </c>
      <c r="V14" s="20" t="s">
        <v>68</v>
      </c>
      <c r="W14" s="19" t="s">
        <v>69</v>
      </c>
      <c r="X14" s="20" t="s">
        <v>70</v>
      </c>
      <c r="Y14" s="20" t="s">
        <v>71</v>
      </c>
      <c r="Z14" s="20" t="s">
        <v>72</v>
      </c>
      <c r="AA14" s="19" t="s">
        <v>73</v>
      </c>
      <c r="AB14" s="20" t="s">
        <v>74</v>
      </c>
      <c r="AC14" s="20" t="s">
        <v>75</v>
      </c>
      <c r="AD14" s="20" t="s">
        <v>76</v>
      </c>
      <c r="AE14" s="19" t="s">
        <v>77</v>
      </c>
      <c r="AF14" s="20" t="s">
        <v>78</v>
      </c>
      <c r="AG14" s="20" t="s">
        <v>79</v>
      </c>
      <c r="AH14" s="20" t="s">
        <v>80</v>
      </c>
      <c r="AI14" s="19" t="s">
        <v>81</v>
      </c>
      <c r="AJ14" s="394"/>
      <c r="AK14" s="21"/>
      <c r="AL14" s="21"/>
      <c r="AM14" s="21"/>
      <c r="AN14" s="21"/>
      <c r="AO14" s="21"/>
      <c r="AP14" s="21"/>
      <c r="AQ14" s="21"/>
      <c r="AR14" s="21"/>
      <c r="AS14" s="21"/>
      <c r="AT14" s="21"/>
      <c r="AU14" s="21"/>
    </row>
    <row r="15" spans="1:1024" s="15" customFormat="1" ht="150" customHeight="1" thickBot="1" x14ac:dyDescent="0.25">
      <c r="A15" s="22" t="s">
        <v>448</v>
      </c>
      <c r="B15" s="235" t="s">
        <v>449</v>
      </c>
      <c r="C15" s="183" t="s">
        <v>450</v>
      </c>
      <c r="D15" s="183" t="s">
        <v>128</v>
      </c>
      <c r="E15" s="94">
        <f>+AJ15</f>
        <v>3</v>
      </c>
      <c r="F15" s="23" t="s">
        <v>130</v>
      </c>
      <c r="G15" s="236" t="s">
        <v>458</v>
      </c>
      <c r="H15" s="95">
        <f>+W15</f>
        <v>1</v>
      </c>
      <c r="I15" s="95">
        <f>+AA15</f>
        <v>0</v>
      </c>
      <c r="J15" s="95">
        <f>+AE15</f>
        <v>1</v>
      </c>
      <c r="K15" s="95">
        <f>+AI15</f>
        <v>1</v>
      </c>
      <c r="L15" s="148">
        <v>3861629.5710000009</v>
      </c>
      <c r="M15" s="237" t="s">
        <v>462</v>
      </c>
      <c r="N15" s="207" t="s">
        <v>675</v>
      </c>
      <c r="O15" s="236" t="s">
        <v>676</v>
      </c>
      <c r="P15" s="207" t="s">
        <v>463</v>
      </c>
      <c r="Q15" s="17"/>
      <c r="R15" s="235" t="s">
        <v>449</v>
      </c>
      <c r="S15" s="183" t="s">
        <v>450</v>
      </c>
      <c r="T15" s="96">
        <v>0</v>
      </c>
      <c r="U15" s="96">
        <v>1</v>
      </c>
      <c r="V15" s="96">
        <v>0</v>
      </c>
      <c r="W15" s="97">
        <f>+IF($D15="Porcentaje",IF(AND(T15&lt;&gt;"",U15="",V15=""),T15,IF(AND(T15&lt;&gt;"",U15&lt;&gt;"",V15=""),U15,IF(AND(T15&lt;&gt;"",U15&lt;&gt;"",V15&lt;&gt;""),V15,0))),SUM(T15:V15))</f>
        <v>1</v>
      </c>
      <c r="X15" s="96">
        <v>0</v>
      </c>
      <c r="Y15" s="96">
        <v>0</v>
      </c>
      <c r="Z15" s="96">
        <v>0</v>
      </c>
      <c r="AA15" s="97">
        <f>+IF($D15="Porcentaje",IF(AND(X15&lt;&gt;"",Y15="",Z15=""),X15,IF(AND(X15&lt;&gt;"",Y15&lt;&gt;"",Z15=""),Y15,IF(AND(X15&lt;&gt;"",Y15&lt;&gt;"",Z15&lt;&gt;""),Z15,0))),SUM(X15:Z15))</f>
        <v>0</v>
      </c>
      <c r="AB15" s="96">
        <v>1</v>
      </c>
      <c r="AC15" s="96">
        <v>0</v>
      </c>
      <c r="AD15" s="96">
        <v>0</v>
      </c>
      <c r="AE15" s="97">
        <f>+IF($D15="Porcentaje",IF(AND(AB15&lt;&gt;"",AC15="",AD15=""),AB15,IF(AND(AB15&lt;&gt;"",AC15&lt;&gt;"",AD15=""),AC15,IF(AND(AB15&lt;&gt;"",AC15&lt;&gt;"",AD15&lt;&gt;""),AD15,0))),SUM(AB15:AD15))</f>
        <v>1</v>
      </c>
      <c r="AF15" s="96">
        <v>0</v>
      </c>
      <c r="AG15" s="96">
        <v>1</v>
      </c>
      <c r="AH15" s="96">
        <v>0</v>
      </c>
      <c r="AI15" s="97">
        <f>+IF($D15="Porcentaje",IF(AND(AF15&lt;&gt;"",AG15="",AH15=""),AF15,IF(AND(AF15&lt;&gt;"",AG15&lt;&gt;"",AH15=""),AG15,IF(AND(AF15&lt;&gt;"",AG15&lt;&gt;"",AH15&lt;&gt;""),AH15,0))),SUM(AF15:AH15))</f>
        <v>1</v>
      </c>
      <c r="AJ15" s="97">
        <f>+IFERROR(IF(D15="Porcentaje",IF(AND(COUNT(T15:V15)&gt;=0,COUNT(X15:Z15)=0,COUNT(AB15:AD15)=0,COUNT(AF15:AH15)=0),W15,IF(AND(COUNT(T15:V15)&gt;=1,COUNT(X15:Z15)&gt;=1,COUNT(AB15:AD15)=0,COUNT(AF15:AH15)=0),AA15,IF(AND(COUNT(T15:V15)&gt;=1,COUNT(X15:Z15)&gt;=1,COUNT(AB15:AD15)&gt;=1,COUNT(AF15:AH15)=0),AE15,IF(AND(COUNT(T15:V15)&gt;=1,COUNT(X15:Z15)&gt;=1,COUNT(AB15:AD15)&gt;=1,COUNT(AF15:AH15)&gt;=1),AI15,"-")))),SUM(W15,AA15,AE15,AI15)),"-")</f>
        <v>3</v>
      </c>
      <c r="AK15" s="21"/>
      <c r="AL15" s="21"/>
      <c r="AM15" s="21"/>
      <c r="AN15" s="21"/>
      <c r="AO15" s="21"/>
      <c r="AP15" s="21"/>
      <c r="AQ15" s="21"/>
      <c r="AR15" s="21"/>
      <c r="AS15" s="21"/>
      <c r="AT15" s="21"/>
      <c r="AU15" s="21"/>
    </row>
    <row r="16" spans="1:1024" ht="150" customHeight="1" thickBot="1" x14ac:dyDescent="0.25">
      <c r="A16" s="22" t="s">
        <v>451</v>
      </c>
      <c r="B16" s="188" t="s">
        <v>452</v>
      </c>
      <c r="C16" s="183" t="s">
        <v>453</v>
      </c>
      <c r="D16" s="183" t="s">
        <v>128</v>
      </c>
      <c r="E16" s="94">
        <f t="shared" ref="E16:E18" si="0">+AJ16</f>
        <v>12</v>
      </c>
      <c r="F16" s="23" t="s">
        <v>131</v>
      </c>
      <c r="G16" s="236" t="s">
        <v>459</v>
      </c>
      <c r="H16" s="95">
        <f t="shared" ref="H16:H18" si="1">+W16</f>
        <v>3</v>
      </c>
      <c r="I16" s="95">
        <f t="shared" ref="I16:I18" si="2">+AA16</f>
        <v>3</v>
      </c>
      <c r="J16" s="95">
        <f t="shared" ref="J16:J18" si="3">+AE16</f>
        <v>3</v>
      </c>
      <c r="K16" s="95">
        <f t="shared" ref="K16:K18" si="4">+AI16</f>
        <v>3</v>
      </c>
      <c r="L16" s="148">
        <v>7723259.1420000019</v>
      </c>
      <c r="M16" s="237" t="s">
        <v>462</v>
      </c>
      <c r="N16" s="207" t="s">
        <v>675</v>
      </c>
      <c r="O16" s="238" t="s">
        <v>464</v>
      </c>
      <c r="P16" s="207" t="s">
        <v>465</v>
      </c>
      <c r="Q16" s="17"/>
      <c r="R16" s="188" t="s">
        <v>452</v>
      </c>
      <c r="S16" s="183" t="s">
        <v>453</v>
      </c>
      <c r="T16" s="96">
        <v>1</v>
      </c>
      <c r="U16" s="96">
        <v>1</v>
      </c>
      <c r="V16" s="96">
        <v>1</v>
      </c>
      <c r="W16" s="97">
        <f t="shared" ref="W16:W18" si="5">+IF($D16="Porcentaje",IF(AND(T16&lt;&gt;"",U16="",V16=""),T16,IF(AND(T16&lt;&gt;"",U16&lt;&gt;"",V16=""),U16,IF(AND(T16&lt;&gt;"",U16&lt;&gt;"",V16&lt;&gt;""),V16,0))),SUM(T16:V16))</f>
        <v>3</v>
      </c>
      <c r="X16" s="96">
        <v>1</v>
      </c>
      <c r="Y16" s="96">
        <v>1</v>
      </c>
      <c r="Z16" s="96">
        <v>1</v>
      </c>
      <c r="AA16" s="97">
        <f t="shared" ref="AA16:AA18" si="6">+IF($D16="Porcentaje",IF(AND(X16&lt;&gt;"",Y16="",Z16=""),X16,IF(AND(X16&lt;&gt;"",Y16&lt;&gt;"",Z16=""),Y16,IF(AND(X16&lt;&gt;"",Y16&lt;&gt;"",Z16&lt;&gt;""),Z16,0))),SUM(X16:Z16))</f>
        <v>3</v>
      </c>
      <c r="AB16" s="96">
        <v>1</v>
      </c>
      <c r="AC16" s="96">
        <v>1</v>
      </c>
      <c r="AD16" s="96">
        <v>1</v>
      </c>
      <c r="AE16" s="97">
        <f t="shared" ref="AE16:AE18" si="7">+IF($D16="Porcentaje",IF(AND(AB16&lt;&gt;"",AC16="",AD16=""),AB16,IF(AND(AB16&lt;&gt;"",AC16&lt;&gt;"",AD16=""),AC16,IF(AND(AB16&lt;&gt;"",AC16&lt;&gt;"",AD16&lt;&gt;""),AD16,0))),SUM(AB16:AD16))</f>
        <v>3</v>
      </c>
      <c r="AF16" s="96">
        <v>1</v>
      </c>
      <c r="AG16" s="96">
        <v>1</v>
      </c>
      <c r="AH16" s="96">
        <v>1</v>
      </c>
      <c r="AI16" s="97">
        <f t="shared" ref="AI16:AI18" si="8">+IF($D16="Porcentaje",IF(AND(AF16&lt;&gt;"",AG16="",AH16=""),AF16,IF(AND(AF16&lt;&gt;"",AG16&lt;&gt;"",AH16=""),AG16,IF(AND(AF16&lt;&gt;"",AG16&lt;&gt;"",AH16&lt;&gt;""),AH16,0))),SUM(AF16:AH16))</f>
        <v>3</v>
      </c>
      <c r="AJ16" s="97">
        <f t="shared" ref="AJ16:AJ18" si="9">+IFERROR(IF(D16="Porcentaje",IF(AND(COUNT(T16:V16)&gt;=0,COUNT(X16:Z16)=0,COUNT(AB16:AD16)=0,COUNT(AF16:AH16)=0),W16,IF(AND(COUNT(T16:V16)&gt;=1,COUNT(X16:Z16)&gt;=1,COUNT(AB16:AD16)=0,COUNT(AF16:AH16)=0),AA16,IF(AND(COUNT(T16:V16)&gt;=1,COUNT(X16:Z16)&gt;=1,COUNT(AB16:AD16)&gt;=1,COUNT(AF16:AH16)=0),AE16,IF(AND(COUNT(T16:V16)&gt;=1,COUNT(X16:Z16)&gt;=1,COUNT(AB16:AD16)&gt;=1,COUNT(AF16:AH16)&gt;=1),AI16,"-")))),SUM(W16,AA16,AE16,AI16)),"-")</f>
        <v>12</v>
      </c>
    </row>
    <row r="17" spans="1:36" ht="183.75" customHeight="1" thickBot="1" x14ac:dyDescent="0.25">
      <c r="A17" s="467" t="s">
        <v>454</v>
      </c>
      <c r="B17" s="188" t="s">
        <v>455</v>
      </c>
      <c r="C17" s="183" t="s">
        <v>456</v>
      </c>
      <c r="D17" s="183" t="s">
        <v>128</v>
      </c>
      <c r="E17" s="94">
        <f t="shared" si="0"/>
        <v>48</v>
      </c>
      <c r="F17" s="23" t="s">
        <v>130</v>
      </c>
      <c r="G17" s="236" t="s">
        <v>460</v>
      </c>
      <c r="H17" s="95">
        <f t="shared" si="1"/>
        <v>12</v>
      </c>
      <c r="I17" s="95">
        <f t="shared" si="2"/>
        <v>12</v>
      </c>
      <c r="J17" s="95">
        <f t="shared" si="3"/>
        <v>12</v>
      </c>
      <c r="K17" s="95">
        <f t="shared" si="4"/>
        <v>12</v>
      </c>
      <c r="L17" s="148">
        <v>16218844.198200002</v>
      </c>
      <c r="M17" s="237" t="s">
        <v>462</v>
      </c>
      <c r="N17" s="238" t="s">
        <v>677</v>
      </c>
      <c r="O17" s="238" t="s">
        <v>466</v>
      </c>
      <c r="P17" s="186" t="s">
        <v>467</v>
      </c>
      <c r="Q17" s="17"/>
      <c r="R17" s="188" t="s">
        <v>455</v>
      </c>
      <c r="S17" s="183" t="s">
        <v>456</v>
      </c>
      <c r="T17" s="96">
        <v>4</v>
      </c>
      <c r="U17" s="96">
        <v>4</v>
      </c>
      <c r="V17" s="96">
        <v>4</v>
      </c>
      <c r="W17" s="97">
        <f t="shared" si="5"/>
        <v>12</v>
      </c>
      <c r="X17" s="96">
        <v>4</v>
      </c>
      <c r="Y17" s="96">
        <v>4</v>
      </c>
      <c r="Z17" s="96">
        <v>4</v>
      </c>
      <c r="AA17" s="97">
        <f t="shared" si="6"/>
        <v>12</v>
      </c>
      <c r="AB17" s="96">
        <v>4</v>
      </c>
      <c r="AC17" s="96">
        <v>4</v>
      </c>
      <c r="AD17" s="96">
        <v>4</v>
      </c>
      <c r="AE17" s="97">
        <f t="shared" si="7"/>
        <v>12</v>
      </c>
      <c r="AF17" s="96">
        <v>4</v>
      </c>
      <c r="AG17" s="96">
        <v>4</v>
      </c>
      <c r="AH17" s="96">
        <v>4</v>
      </c>
      <c r="AI17" s="97">
        <f t="shared" si="8"/>
        <v>12</v>
      </c>
      <c r="AJ17" s="97">
        <f t="shared" si="9"/>
        <v>48</v>
      </c>
    </row>
    <row r="18" spans="1:36" ht="99.95" customHeight="1" thickBot="1" x14ac:dyDescent="0.25">
      <c r="A18" s="469"/>
      <c r="B18" s="235" t="s">
        <v>457</v>
      </c>
      <c r="C18" s="183" t="s">
        <v>450</v>
      </c>
      <c r="D18" s="183" t="s">
        <v>128</v>
      </c>
      <c r="E18" s="94">
        <f t="shared" si="0"/>
        <v>24</v>
      </c>
      <c r="F18" s="23" t="s">
        <v>131</v>
      </c>
      <c r="G18" s="236" t="s">
        <v>461</v>
      </c>
      <c r="H18" s="95">
        <f t="shared" si="1"/>
        <v>6</v>
      </c>
      <c r="I18" s="95">
        <f t="shared" si="2"/>
        <v>6</v>
      </c>
      <c r="J18" s="95">
        <f t="shared" si="3"/>
        <v>6</v>
      </c>
      <c r="K18" s="95">
        <f t="shared" si="4"/>
        <v>6</v>
      </c>
      <c r="L18" s="148">
        <v>10812562.798800003</v>
      </c>
      <c r="M18" s="237" t="s">
        <v>462</v>
      </c>
      <c r="N18" s="238" t="s">
        <v>678</v>
      </c>
      <c r="O18" s="238" t="s">
        <v>468</v>
      </c>
      <c r="P18" s="207" t="s">
        <v>465</v>
      </c>
      <c r="Q18" s="17"/>
      <c r="R18" s="235" t="s">
        <v>457</v>
      </c>
      <c r="S18" s="183" t="s">
        <v>450</v>
      </c>
      <c r="T18" s="96">
        <v>2</v>
      </c>
      <c r="U18" s="96">
        <v>2</v>
      </c>
      <c r="V18" s="96">
        <v>2</v>
      </c>
      <c r="W18" s="97">
        <f t="shared" si="5"/>
        <v>6</v>
      </c>
      <c r="X18" s="96">
        <v>2</v>
      </c>
      <c r="Y18" s="96">
        <v>2</v>
      </c>
      <c r="Z18" s="96">
        <v>2</v>
      </c>
      <c r="AA18" s="97">
        <f t="shared" si="6"/>
        <v>6</v>
      </c>
      <c r="AB18" s="96">
        <v>2</v>
      </c>
      <c r="AC18" s="96">
        <v>2</v>
      </c>
      <c r="AD18" s="96">
        <v>2</v>
      </c>
      <c r="AE18" s="97">
        <f t="shared" si="7"/>
        <v>6</v>
      </c>
      <c r="AF18" s="96">
        <v>2</v>
      </c>
      <c r="AG18" s="96">
        <v>2</v>
      </c>
      <c r="AH18" s="96">
        <v>2</v>
      </c>
      <c r="AI18" s="97">
        <f t="shared" si="8"/>
        <v>6</v>
      </c>
      <c r="AJ18" s="97">
        <f t="shared" si="9"/>
        <v>24</v>
      </c>
    </row>
    <row r="19" spans="1:36" s="13" customFormat="1" x14ac:dyDescent="0.2">
      <c r="E19" s="24"/>
      <c r="H19" s="24"/>
      <c r="I19" s="24"/>
      <c r="J19" s="24"/>
      <c r="K19" s="24"/>
      <c r="L19" s="24"/>
      <c r="Q19"/>
      <c r="T19" s="24"/>
      <c r="U19" s="24"/>
      <c r="V19" s="24"/>
      <c r="W19" s="24"/>
      <c r="X19" s="24"/>
      <c r="Y19" s="24"/>
      <c r="Z19" s="24"/>
      <c r="AA19" s="24"/>
      <c r="AB19" s="24"/>
      <c r="AC19" s="24"/>
      <c r="AD19" s="24"/>
      <c r="AE19" s="24"/>
      <c r="AF19" s="24"/>
      <c r="AG19" s="24"/>
      <c r="AH19" s="24"/>
      <c r="AI19" s="24"/>
      <c r="AJ19" s="24"/>
    </row>
    <row r="20" spans="1:36" s="13" customFormat="1" x14ac:dyDescent="0.2">
      <c r="E20" s="24"/>
      <c r="H20" s="24"/>
      <c r="I20" s="24"/>
      <c r="J20" s="24"/>
      <c r="K20" s="24"/>
      <c r="L20" s="24"/>
      <c r="Q20"/>
      <c r="T20" s="24"/>
      <c r="U20" s="24"/>
      <c r="V20" s="24"/>
      <c r="W20" s="24"/>
      <c r="X20" s="24"/>
      <c r="Y20" s="24"/>
      <c r="Z20" s="24"/>
      <c r="AA20" s="24"/>
      <c r="AB20" s="24"/>
      <c r="AC20" s="24"/>
      <c r="AD20" s="24"/>
      <c r="AE20" s="24"/>
      <c r="AF20" s="24"/>
      <c r="AG20" s="24"/>
      <c r="AH20" s="24"/>
      <c r="AI20" s="24"/>
      <c r="AJ20" s="24"/>
    </row>
    <row r="21" spans="1:36" s="13" customFormat="1" x14ac:dyDescent="0.2">
      <c r="E21" s="24"/>
      <c r="H21" s="24"/>
      <c r="I21" s="24"/>
      <c r="J21" s="24"/>
      <c r="K21" s="24"/>
      <c r="L21" s="24"/>
      <c r="Q21"/>
      <c r="T21" s="24"/>
      <c r="U21" s="24"/>
      <c r="V21" s="24"/>
      <c r="W21" s="24"/>
      <c r="X21" s="24"/>
      <c r="Y21" s="24"/>
      <c r="Z21" s="24"/>
      <c r="AA21" s="24"/>
      <c r="AB21" s="24"/>
      <c r="AC21" s="24"/>
      <c r="AD21" s="24"/>
      <c r="AE21" s="24"/>
      <c r="AF21" s="24"/>
      <c r="AG21" s="24"/>
      <c r="AH21" s="24"/>
      <c r="AI21" s="24"/>
      <c r="AJ21" s="24"/>
    </row>
    <row r="22" spans="1:36" s="13" customFormat="1" x14ac:dyDescent="0.2">
      <c r="E22" s="24"/>
      <c r="H22" s="24"/>
      <c r="I22" s="24"/>
      <c r="J22" s="24"/>
      <c r="K22" s="24"/>
      <c r="L22" s="24"/>
      <c r="Q22"/>
      <c r="T22" s="24"/>
      <c r="U22" s="24"/>
      <c r="V22" s="24"/>
      <c r="W22" s="24"/>
      <c r="X22" s="24"/>
      <c r="Y22" s="24"/>
      <c r="Z22" s="24"/>
      <c r="AA22" s="24"/>
      <c r="AB22" s="24"/>
      <c r="AC22" s="24"/>
      <c r="AD22" s="24"/>
      <c r="AE22" s="24"/>
      <c r="AF22" s="24"/>
      <c r="AG22" s="24"/>
      <c r="AH22" s="24"/>
      <c r="AI22" s="24"/>
      <c r="AJ22" s="24"/>
    </row>
    <row r="23" spans="1:36" s="13" customFormat="1" x14ac:dyDescent="0.2">
      <c r="E23" s="24"/>
      <c r="H23" s="24"/>
      <c r="I23" s="24"/>
      <c r="J23" s="24"/>
      <c r="K23" s="24"/>
      <c r="L23" s="24"/>
      <c r="Q23"/>
      <c r="T23" s="24"/>
      <c r="U23" s="24"/>
      <c r="V23" s="24"/>
      <c r="W23" s="24"/>
      <c r="X23" s="24"/>
      <c r="Y23" s="24"/>
      <c r="Z23" s="24"/>
      <c r="AA23" s="24"/>
      <c r="AB23" s="24"/>
      <c r="AC23" s="24"/>
      <c r="AD23" s="24"/>
      <c r="AE23" s="24"/>
      <c r="AF23" s="24"/>
      <c r="AG23" s="24"/>
      <c r="AH23" s="24"/>
      <c r="AI23" s="24"/>
      <c r="AJ23" s="24"/>
    </row>
    <row r="24" spans="1:36" s="13" customFormat="1" x14ac:dyDescent="0.2">
      <c r="E24" s="24"/>
      <c r="H24" s="24"/>
      <c r="I24" s="24"/>
      <c r="J24" s="24"/>
      <c r="K24" s="24"/>
      <c r="L24" s="24"/>
      <c r="Q24"/>
      <c r="T24" s="24"/>
      <c r="U24" s="24"/>
      <c r="V24" s="24"/>
      <c r="W24" s="24"/>
      <c r="X24" s="24"/>
      <c r="Y24" s="24"/>
      <c r="Z24" s="24"/>
      <c r="AA24" s="24"/>
      <c r="AB24" s="24"/>
      <c r="AC24" s="24"/>
      <c r="AD24" s="24"/>
      <c r="AE24" s="24"/>
      <c r="AF24" s="24"/>
      <c r="AG24" s="24"/>
      <c r="AH24" s="24"/>
      <c r="AI24" s="24"/>
      <c r="AJ24" s="24"/>
    </row>
    <row r="25" spans="1:36" s="13" customFormat="1" x14ac:dyDescent="0.2">
      <c r="E25" s="24"/>
      <c r="H25" s="24"/>
      <c r="I25" s="24"/>
      <c r="J25" s="24"/>
      <c r="K25" s="24"/>
      <c r="L25" s="24"/>
      <c r="Q25"/>
      <c r="T25" s="24"/>
      <c r="U25" s="24"/>
      <c r="V25" s="24"/>
      <c r="W25" s="24"/>
      <c r="X25" s="24"/>
      <c r="Y25" s="24"/>
      <c r="Z25" s="24"/>
      <c r="AA25" s="24"/>
      <c r="AB25" s="24"/>
      <c r="AC25" s="24"/>
      <c r="AD25" s="24"/>
      <c r="AE25" s="24"/>
      <c r="AF25" s="24"/>
      <c r="AG25" s="24"/>
      <c r="AH25" s="24"/>
      <c r="AI25" s="24"/>
      <c r="AJ25" s="24"/>
    </row>
    <row r="26" spans="1:36" s="13" customFormat="1" x14ac:dyDescent="0.2">
      <c r="E26" s="24"/>
      <c r="H26" s="24"/>
      <c r="I26" s="24"/>
      <c r="J26" s="24"/>
      <c r="K26" s="24"/>
      <c r="L26" s="24"/>
      <c r="Q26"/>
      <c r="T26" s="24"/>
      <c r="U26" s="24"/>
      <c r="V26" s="24"/>
      <c r="W26" s="24"/>
      <c r="X26" s="24"/>
      <c r="Y26" s="24"/>
      <c r="Z26" s="24"/>
      <c r="AA26" s="24"/>
      <c r="AB26" s="24"/>
      <c r="AC26" s="24"/>
      <c r="AD26" s="24"/>
      <c r="AE26" s="24"/>
      <c r="AF26" s="24"/>
      <c r="AG26" s="24"/>
      <c r="AH26" s="24"/>
      <c r="AI26" s="24"/>
      <c r="AJ26" s="24"/>
    </row>
    <row r="27" spans="1:36" s="13" customFormat="1" x14ac:dyDescent="0.2">
      <c r="E27" s="24"/>
      <c r="H27" s="24"/>
      <c r="I27" s="24"/>
      <c r="J27" s="24"/>
      <c r="K27" s="24"/>
      <c r="L27" s="24"/>
      <c r="Q27"/>
      <c r="T27" s="24"/>
      <c r="U27" s="24"/>
      <c r="V27" s="24"/>
      <c r="W27" s="24"/>
      <c r="X27" s="24"/>
      <c r="Y27" s="24"/>
      <c r="Z27" s="24"/>
      <c r="AA27" s="24"/>
      <c r="AB27" s="24"/>
      <c r="AC27" s="24"/>
      <c r="AD27" s="24"/>
      <c r="AE27" s="24"/>
      <c r="AF27" s="24"/>
      <c r="AG27" s="24"/>
      <c r="AH27" s="24"/>
      <c r="AI27" s="24"/>
      <c r="AJ27" s="24"/>
    </row>
    <row r="28" spans="1:36" s="13" customFormat="1" x14ac:dyDescent="0.2">
      <c r="E28" s="24"/>
      <c r="H28" s="24"/>
      <c r="I28" s="24"/>
      <c r="J28" s="24"/>
      <c r="K28" s="24"/>
      <c r="L28" s="24"/>
      <c r="Q28"/>
      <c r="T28" s="24"/>
      <c r="U28" s="24"/>
      <c r="V28" s="24"/>
      <c r="W28" s="24"/>
      <c r="X28" s="24"/>
      <c r="Y28" s="24"/>
      <c r="Z28" s="24"/>
      <c r="AA28" s="24"/>
      <c r="AB28" s="24"/>
      <c r="AC28" s="24"/>
      <c r="AD28" s="24"/>
      <c r="AE28" s="24"/>
      <c r="AF28" s="24"/>
      <c r="AG28" s="24"/>
      <c r="AH28" s="24"/>
      <c r="AI28" s="24"/>
      <c r="AJ28" s="24"/>
    </row>
    <row r="29" spans="1:36" s="13" customFormat="1" x14ac:dyDescent="0.2">
      <c r="E29" s="24"/>
      <c r="H29" s="24"/>
      <c r="I29" s="24"/>
      <c r="J29" s="24"/>
      <c r="K29" s="24"/>
      <c r="L29" s="24"/>
      <c r="Q29"/>
      <c r="T29" s="24"/>
      <c r="U29" s="24"/>
      <c r="V29" s="24"/>
      <c r="W29" s="24"/>
      <c r="X29" s="24"/>
      <c r="Y29" s="24"/>
      <c r="Z29" s="24"/>
      <c r="AA29" s="24"/>
      <c r="AB29" s="24"/>
      <c r="AC29" s="24"/>
      <c r="AD29" s="24"/>
      <c r="AE29" s="24"/>
      <c r="AF29" s="24"/>
      <c r="AG29" s="24"/>
      <c r="AH29" s="24"/>
      <c r="AI29" s="24"/>
      <c r="AJ29" s="24"/>
    </row>
  </sheetData>
  <mergeCells count="25">
    <mergeCell ref="A8:P8"/>
    <mergeCell ref="A5:P5"/>
    <mergeCell ref="A6:E6"/>
    <mergeCell ref="F6:J6"/>
    <mergeCell ref="K6:P6"/>
    <mergeCell ref="A7:P7"/>
    <mergeCell ref="A9:P10"/>
    <mergeCell ref="A11:P12"/>
    <mergeCell ref="R11:AJ12"/>
    <mergeCell ref="A13:A14"/>
    <mergeCell ref="B13:F13"/>
    <mergeCell ref="G13:G14"/>
    <mergeCell ref="H13:K13"/>
    <mergeCell ref="L13:L14"/>
    <mergeCell ref="M13:M14"/>
    <mergeCell ref="N13:N14"/>
    <mergeCell ref="AF13:AI13"/>
    <mergeCell ref="AJ13:AJ14"/>
    <mergeCell ref="X13:AA13"/>
    <mergeCell ref="AB13:AE13"/>
    <mergeCell ref="A17:A18"/>
    <mergeCell ref="O13:O14"/>
    <mergeCell ref="P13:P14"/>
    <mergeCell ref="R13:S13"/>
    <mergeCell ref="T13:W13"/>
  </mergeCells>
  <dataValidations count="2">
    <dataValidation type="list" allowBlank="1" showInputMessage="1" showErrorMessage="1" sqref="F15:F18">
      <formula1>"A,B,C"</formula1>
    </dataValidation>
    <dataValidation type="list" allowBlank="1" showInputMessage="1" showErrorMessage="1" sqref="D15:D18">
      <formula1>"Unidad,Porcentaje,Monetario"</formula1>
    </dataValidation>
  </dataValidations>
  <printOptions horizontalCentered="1"/>
  <pageMargins left="0.7" right="0.7" top="0.76380000000000003" bottom="0.77359999999999995" header="0.37009999999999998" footer="0.37990000000000002"/>
  <pageSetup paperSize="5" scale="37" fitToWidth="0" fitToHeight="0"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AMJ32"/>
  <sheetViews>
    <sheetView showGridLines="0" zoomScale="60" zoomScaleNormal="60" zoomScaleSheetLayoutView="20" workbookViewId="0"/>
  </sheetViews>
  <sheetFormatPr baseColWidth="10" defaultRowHeight="15" x14ac:dyDescent="0.2"/>
  <cols>
    <col min="1" max="1" width="25.625" style="13" customWidth="1"/>
    <col min="2" max="2" width="35.375" style="13" customWidth="1"/>
    <col min="3" max="4" width="25.625" style="13" customWidth="1"/>
    <col min="5" max="6" width="19.25" style="13" customWidth="1"/>
    <col min="7" max="7" width="37.625" style="13" customWidth="1"/>
    <col min="8" max="11" width="15.625" style="13" customWidth="1"/>
    <col min="12" max="12" width="27.625" style="13" bestFit="1" customWidth="1"/>
    <col min="13" max="13" width="22.125" style="13" customWidth="1"/>
    <col min="14" max="14" width="27.25" style="13" customWidth="1"/>
    <col min="15" max="16" width="31.75" style="13" customWidth="1"/>
    <col min="17" max="17" width="10.625" customWidth="1"/>
    <col min="18" max="18" width="23.875" style="13" customWidth="1"/>
    <col min="19" max="19" width="25" style="13" customWidth="1"/>
    <col min="20" max="29" width="11.875" style="13" customWidth="1"/>
    <col min="30" max="30" width="12.375" style="13" bestFit="1" customWidth="1"/>
    <col min="31" max="31" width="13.75" style="13" customWidth="1"/>
    <col min="32" max="33" width="11.875" style="13" customWidth="1"/>
    <col min="34" max="34" width="13.75" style="13" customWidth="1"/>
    <col min="35" max="37" width="11.875" style="13" customWidth="1"/>
    <col min="38" max="1024" width="10.625" style="13" customWidth="1"/>
    <col min="1025" max="1025" width="11" customWidth="1"/>
  </cols>
  <sheetData>
    <row r="1" spans="1:1024" ht="44.1" customHeight="1" x14ac:dyDescent="0.2">
      <c r="A1" s="12"/>
      <c r="B1" s="12"/>
      <c r="C1" s="12"/>
      <c r="D1" s="12"/>
      <c r="E1" s="12"/>
      <c r="F1" s="12"/>
      <c r="G1" s="12"/>
      <c r="H1" s="12"/>
      <c r="I1" s="12"/>
      <c r="J1" s="12"/>
      <c r="K1" s="12"/>
      <c r="L1" s="12"/>
      <c r="M1" s="12"/>
      <c r="N1" s="12"/>
      <c r="O1" s="12"/>
      <c r="P1" s="12"/>
    </row>
    <row r="2" spans="1:1024" ht="44.1" customHeight="1" x14ac:dyDescent="0.2">
      <c r="A2" s="12"/>
      <c r="B2" s="12"/>
      <c r="C2" s="12"/>
      <c r="D2" s="12"/>
      <c r="E2" s="12"/>
      <c r="F2" s="12"/>
      <c r="G2" s="12"/>
      <c r="H2" s="12"/>
      <c r="I2" s="12"/>
      <c r="J2" s="12"/>
      <c r="K2" s="12"/>
      <c r="L2" s="12"/>
      <c r="M2" s="12"/>
      <c r="N2" s="12"/>
      <c r="O2" s="12"/>
      <c r="P2" s="12"/>
    </row>
    <row r="3" spans="1:1024" ht="44.1" customHeight="1" x14ac:dyDescent="0.2">
      <c r="A3" s="12"/>
      <c r="B3" s="12"/>
      <c r="C3" s="12"/>
      <c r="D3" s="12"/>
      <c r="E3" s="12"/>
      <c r="F3" s="12"/>
      <c r="G3" s="12"/>
      <c r="H3" s="12"/>
      <c r="I3" s="12"/>
      <c r="J3" s="12"/>
      <c r="K3" s="12"/>
      <c r="L3" s="12"/>
      <c r="M3" s="12"/>
      <c r="N3" s="12"/>
      <c r="O3" s="12"/>
      <c r="P3" s="12"/>
    </row>
    <row r="4" spans="1:1024" ht="44.1" customHeight="1" thickBot="1" x14ac:dyDescent="0.25">
      <c r="A4" s="12"/>
      <c r="B4" s="12"/>
      <c r="C4" s="12"/>
      <c r="D4" s="12"/>
      <c r="E4" s="12"/>
      <c r="F4" s="12"/>
      <c r="G4" s="12"/>
      <c r="H4" s="12"/>
      <c r="I4" s="12"/>
      <c r="J4" s="12"/>
      <c r="K4" s="12"/>
      <c r="L4" s="12"/>
      <c r="M4" s="12"/>
      <c r="N4" s="12"/>
      <c r="O4" s="12"/>
      <c r="P4" s="12"/>
    </row>
    <row r="5" spans="1:1024" s="14" customFormat="1" ht="44.1" customHeight="1" thickBot="1" x14ac:dyDescent="0.25">
      <c r="A5" s="402" t="s">
        <v>36</v>
      </c>
      <c r="B5" s="403"/>
      <c r="C5" s="403"/>
      <c r="D5" s="403"/>
      <c r="E5" s="404"/>
      <c r="F5" s="403"/>
      <c r="G5" s="403"/>
      <c r="H5" s="404"/>
      <c r="I5" s="404"/>
      <c r="J5" s="404"/>
      <c r="K5" s="404"/>
      <c r="L5" s="404"/>
      <c r="M5" s="403"/>
      <c r="N5" s="403"/>
      <c r="O5" s="403"/>
      <c r="P5" s="405"/>
      <c r="Q5"/>
    </row>
    <row r="6" spans="1:1024" s="14" customFormat="1" ht="135" customHeight="1" thickBot="1" x14ac:dyDescent="0.25">
      <c r="A6" s="406" t="s">
        <v>37</v>
      </c>
      <c r="B6" s="406"/>
      <c r="C6" s="406"/>
      <c r="D6" s="406"/>
      <c r="E6" s="407"/>
      <c r="F6" s="406" t="s">
        <v>38</v>
      </c>
      <c r="G6" s="406"/>
      <c r="H6" s="407"/>
      <c r="I6" s="407"/>
      <c r="J6" s="407"/>
      <c r="K6" s="408" t="s">
        <v>39</v>
      </c>
      <c r="L6" s="409"/>
      <c r="M6" s="410"/>
      <c r="N6" s="410"/>
      <c r="O6" s="410"/>
      <c r="P6" s="411"/>
      <c r="Q6"/>
    </row>
    <row r="7" spans="1:1024" ht="27" thickBot="1" x14ac:dyDescent="0.25">
      <c r="A7" s="412" t="s">
        <v>40</v>
      </c>
      <c r="B7" s="413"/>
      <c r="C7" s="413"/>
      <c r="D7" s="413"/>
      <c r="E7" s="414"/>
      <c r="F7" s="413"/>
      <c r="G7" s="413"/>
      <c r="H7" s="414"/>
      <c r="I7" s="414"/>
      <c r="J7" s="414"/>
      <c r="K7" s="414"/>
      <c r="L7" s="414"/>
      <c r="M7" s="413"/>
      <c r="N7" s="413"/>
      <c r="O7" s="413"/>
      <c r="P7" s="415"/>
    </row>
    <row r="8" spans="1:1024" s="15" customFormat="1" ht="23.25" customHeight="1" x14ac:dyDescent="0.2">
      <c r="A8" s="398" t="s">
        <v>96</v>
      </c>
      <c r="B8" s="399"/>
      <c r="C8" s="399"/>
      <c r="D8" s="399"/>
      <c r="E8" s="400"/>
      <c r="F8" s="399"/>
      <c r="G8" s="399"/>
      <c r="H8" s="400"/>
      <c r="I8" s="400"/>
      <c r="J8" s="400"/>
      <c r="K8" s="400"/>
      <c r="L8" s="400"/>
      <c r="M8" s="399"/>
      <c r="N8" s="399"/>
      <c r="O8" s="399"/>
      <c r="P8" s="401"/>
      <c r="Q8"/>
    </row>
    <row r="9" spans="1:1024" s="15" customFormat="1" ht="20.100000000000001" customHeight="1" x14ac:dyDescent="0.2">
      <c r="A9" s="375" t="s">
        <v>41</v>
      </c>
      <c r="B9" s="376"/>
      <c r="C9" s="376"/>
      <c r="D9" s="376"/>
      <c r="E9" s="377"/>
      <c r="F9" s="376"/>
      <c r="G9" s="376"/>
      <c r="H9" s="377"/>
      <c r="I9" s="377"/>
      <c r="J9" s="377"/>
      <c r="K9" s="377"/>
      <c r="L9" s="377"/>
      <c r="M9" s="376"/>
      <c r="N9" s="376"/>
      <c r="O9" s="376"/>
      <c r="P9" s="378"/>
      <c r="Q9"/>
    </row>
    <row r="10" spans="1:1024" s="15" customFormat="1" ht="20.100000000000001" customHeight="1" thickBot="1" x14ac:dyDescent="0.25">
      <c r="A10" s="375"/>
      <c r="B10" s="376"/>
      <c r="C10" s="376"/>
      <c r="D10" s="376"/>
      <c r="E10" s="377"/>
      <c r="F10" s="376"/>
      <c r="G10" s="376"/>
      <c r="H10" s="377"/>
      <c r="I10" s="377"/>
      <c r="J10" s="377"/>
      <c r="K10" s="377"/>
      <c r="L10" s="377"/>
      <c r="M10" s="376"/>
      <c r="N10" s="376"/>
      <c r="O10" s="376"/>
      <c r="P10" s="378"/>
      <c r="Q10"/>
    </row>
    <row r="11" spans="1:1024" s="15" customFormat="1" ht="14.45" customHeight="1" x14ac:dyDescent="0.2">
      <c r="A11" s="375" t="s">
        <v>83</v>
      </c>
      <c r="B11" s="376"/>
      <c r="C11" s="376"/>
      <c r="D11" s="376"/>
      <c r="E11" s="377"/>
      <c r="F11" s="376"/>
      <c r="G11" s="376"/>
      <c r="H11" s="377"/>
      <c r="I11" s="377"/>
      <c r="J11" s="377"/>
      <c r="K11" s="377"/>
      <c r="L11" s="377"/>
      <c r="M11" s="376"/>
      <c r="N11" s="376"/>
      <c r="O11" s="376"/>
      <c r="P11" s="378"/>
      <c r="Q11"/>
      <c r="R11" s="383" t="s">
        <v>42</v>
      </c>
      <c r="S11" s="384"/>
      <c r="T11" s="385"/>
      <c r="U11" s="385"/>
      <c r="V11" s="385"/>
      <c r="W11" s="385"/>
      <c r="X11" s="385"/>
      <c r="Y11" s="385"/>
      <c r="Z11" s="385"/>
      <c r="AA11" s="385"/>
      <c r="AB11" s="385"/>
      <c r="AC11" s="385"/>
      <c r="AD11" s="385"/>
      <c r="AE11" s="385"/>
      <c r="AF11" s="385"/>
      <c r="AG11" s="385"/>
      <c r="AH11" s="385"/>
      <c r="AI11" s="385"/>
      <c r="AJ11" s="386"/>
      <c r="AK11" s="16"/>
    </row>
    <row r="12" spans="1:1024" s="15" customFormat="1" ht="15" customHeight="1" thickBot="1" x14ac:dyDescent="0.25">
      <c r="A12" s="379"/>
      <c r="B12" s="380"/>
      <c r="C12" s="380"/>
      <c r="D12" s="380"/>
      <c r="E12" s="381"/>
      <c r="F12" s="380"/>
      <c r="G12" s="380"/>
      <c r="H12" s="381"/>
      <c r="I12" s="381"/>
      <c r="J12" s="381"/>
      <c r="K12" s="381"/>
      <c r="L12" s="381"/>
      <c r="M12" s="380"/>
      <c r="N12" s="380"/>
      <c r="O12" s="380"/>
      <c r="P12" s="382"/>
      <c r="Q12"/>
      <c r="R12" s="387"/>
      <c r="S12" s="388"/>
      <c r="T12" s="389"/>
      <c r="U12" s="389"/>
      <c r="V12" s="389"/>
      <c r="W12" s="389"/>
      <c r="X12" s="389"/>
      <c r="Y12" s="389"/>
      <c r="Z12" s="389"/>
      <c r="AA12" s="389"/>
      <c r="AB12" s="389"/>
      <c r="AC12" s="389"/>
      <c r="AD12" s="389"/>
      <c r="AE12" s="389"/>
      <c r="AF12" s="389"/>
      <c r="AG12" s="389"/>
      <c r="AH12" s="389"/>
      <c r="AI12" s="389"/>
      <c r="AJ12" s="390"/>
      <c r="AK12" s="16"/>
    </row>
    <row r="13" spans="1:1024" ht="47.25" customHeight="1" thickBot="1" x14ac:dyDescent="0.25">
      <c r="A13" s="373" t="s">
        <v>43</v>
      </c>
      <c r="B13" s="373" t="s">
        <v>44</v>
      </c>
      <c r="C13" s="373"/>
      <c r="D13" s="373"/>
      <c r="E13" s="391"/>
      <c r="F13" s="373"/>
      <c r="G13" s="373" t="s">
        <v>45</v>
      </c>
      <c r="H13" s="391" t="s">
        <v>46</v>
      </c>
      <c r="I13" s="391"/>
      <c r="J13" s="391"/>
      <c r="K13" s="391"/>
      <c r="L13" s="392" t="s">
        <v>47</v>
      </c>
      <c r="M13" s="373" t="s">
        <v>48</v>
      </c>
      <c r="N13" s="373" t="s">
        <v>49</v>
      </c>
      <c r="O13" s="373" t="s">
        <v>50</v>
      </c>
      <c r="P13" s="374" t="s">
        <v>51</v>
      </c>
      <c r="Q13" s="17"/>
      <c r="R13" s="397" t="s">
        <v>44</v>
      </c>
      <c r="S13" s="397"/>
      <c r="T13" s="366" t="s">
        <v>52</v>
      </c>
      <c r="U13" s="366"/>
      <c r="V13" s="366"/>
      <c r="W13" s="366"/>
      <c r="X13" s="366" t="s">
        <v>53</v>
      </c>
      <c r="Y13" s="366"/>
      <c r="Z13" s="366"/>
      <c r="AA13" s="366"/>
      <c r="AB13" s="366" t="s">
        <v>54</v>
      </c>
      <c r="AC13" s="366"/>
      <c r="AD13" s="366"/>
      <c r="AE13" s="366"/>
      <c r="AF13" s="366" t="s">
        <v>55</v>
      </c>
      <c r="AG13" s="366"/>
      <c r="AH13" s="366"/>
      <c r="AI13" s="366"/>
      <c r="AJ13" s="394" t="s">
        <v>56</v>
      </c>
      <c r="AK13" s="12"/>
      <c r="AL13" s="12"/>
      <c r="AM13" s="12"/>
      <c r="AN13" s="12"/>
      <c r="AO13" s="12"/>
      <c r="AP13" s="12"/>
      <c r="AQ13" s="12"/>
      <c r="AR13" s="12"/>
      <c r="AS13" s="12"/>
      <c r="AT13" s="12"/>
      <c r="AU13" s="12"/>
      <c r="AMJ13"/>
    </row>
    <row r="14" spans="1:1024" s="15" customFormat="1" ht="63" customHeight="1" thickBot="1" x14ac:dyDescent="0.25">
      <c r="A14" s="374"/>
      <c r="B14" s="18" t="s">
        <v>57</v>
      </c>
      <c r="C14" s="18" t="s">
        <v>58</v>
      </c>
      <c r="D14" s="18" t="s">
        <v>59</v>
      </c>
      <c r="E14" s="19" t="s">
        <v>60</v>
      </c>
      <c r="F14" s="18" t="s">
        <v>61</v>
      </c>
      <c r="G14" s="466"/>
      <c r="H14" s="19" t="s">
        <v>62</v>
      </c>
      <c r="I14" s="19" t="s">
        <v>63</v>
      </c>
      <c r="J14" s="19" t="s">
        <v>64</v>
      </c>
      <c r="K14" s="19" t="s">
        <v>65</v>
      </c>
      <c r="L14" s="391"/>
      <c r="M14" s="466"/>
      <c r="N14" s="466"/>
      <c r="O14" s="466"/>
      <c r="P14" s="373"/>
      <c r="Q14" s="17"/>
      <c r="R14" s="18" t="s">
        <v>57</v>
      </c>
      <c r="S14" s="18" t="s">
        <v>58</v>
      </c>
      <c r="T14" s="20" t="s">
        <v>66</v>
      </c>
      <c r="U14" s="20" t="s">
        <v>67</v>
      </c>
      <c r="V14" s="20" t="s">
        <v>68</v>
      </c>
      <c r="W14" s="19" t="s">
        <v>69</v>
      </c>
      <c r="X14" s="20" t="s">
        <v>70</v>
      </c>
      <c r="Y14" s="20" t="s">
        <v>71</v>
      </c>
      <c r="Z14" s="20" t="s">
        <v>72</v>
      </c>
      <c r="AA14" s="19" t="s">
        <v>73</v>
      </c>
      <c r="AB14" s="20" t="s">
        <v>74</v>
      </c>
      <c r="AC14" s="20" t="s">
        <v>75</v>
      </c>
      <c r="AD14" s="20" t="s">
        <v>76</v>
      </c>
      <c r="AE14" s="19" t="s">
        <v>77</v>
      </c>
      <c r="AF14" s="20" t="s">
        <v>78</v>
      </c>
      <c r="AG14" s="20" t="s">
        <v>79</v>
      </c>
      <c r="AH14" s="20" t="s">
        <v>80</v>
      </c>
      <c r="AI14" s="19" t="s">
        <v>81</v>
      </c>
      <c r="AJ14" s="394"/>
      <c r="AK14" s="21"/>
      <c r="AL14" s="21"/>
      <c r="AM14" s="21"/>
      <c r="AN14" s="21"/>
      <c r="AO14" s="21"/>
      <c r="AP14" s="21"/>
      <c r="AQ14" s="21"/>
      <c r="AR14" s="21"/>
      <c r="AS14" s="21"/>
      <c r="AT14" s="21"/>
      <c r="AU14" s="21"/>
    </row>
    <row r="15" spans="1:1024" s="15" customFormat="1" ht="125.1" customHeight="1" thickBot="1" x14ac:dyDescent="0.25">
      <c r="A15" s="617" t="s">
        <v>469</v>
      </c>
      <c r="B15" s="239" t="s">
        <v>804</v>
      </c>
      <c r="C15" s="239" t="s">
        <v>816</v>
      </c>
      <c r="D15" s="189" t="s">
        <v>128</v>
      </c>
      <c r="E15" s="94">
        <f>+AJ15</f>
        <v>12</v>
      </c>
      <c r="F15" s="23" t="s">
        <v>130</v>
      </c>
      <c r="G15" s="156" t="s">
        <v>679</v>
      </c>
      <c r="H15" s="95">
        <f>+W15</f>
        <v>3</v>
      </c>
      <c r="I15" s="95">
        <f>+AA15</f>
        <v>3</v>
      </c>
      <c r="J15" s="95">
        <f>+AE15</f>
        <v>3</v>
      </c>
      <c r="K15" s="95">
        <f>+AI15</f>
        <v>3</v>
      </c>
      <c r="L15" s="148">
        <v>1214409.7058500003</v>
      </c>
      <c r="M15" s="183" t="s">
        <v>680</v>
      </c>
      <c r="N15" s="186" t="s">
        <v>470</v>
      </c>
      <c r="O15" s="156" t="s">
        <v>681</v>
      </c>
      <c r="P15" s="185"/>
      <c r="Q15" s="17"/>
      <c r="R15" s="239" t="s">
        <v>804</v>
      </c>
      <c r="S15" s="239" t="s">
        <v>816</v>
      </c>
      <c r="T15" s="96">
        <v>1</v>
      </c>
      <c r="U15" s="96">
        <v>1</v>
      </c>
      <c r="V15" s="96">
        <v>1</v>
      </c>
      <c r="W15" s="97">
        <f>+IF($D15="Porcentaje",IF(AND(T15&lt;&gt;"",U15="",V15=""),T15,IF(AND(T15&lt;&gt;"",U15&lt;&gt;"",V15=""),U15,IF(AND(T15&lt;&gt;"",U15&lt;&gt;"",V15&lt;&gt;""),V15,0))),SUM(T15:V15))</f>
        <v>3</v>
      </c>
      <c r="X15" s="96">
        <v>1</v>
      </c>
      <c r="Y15" s="96">
        <v>1</v>
      </c>
      <c r="Z15" s="96">
        <v>1</v>
      </c>
      <c r="AA15" s="97">
        <f>+IF($D15="Porcentaje",IF(AND(X15&lt;&gt;"",Y15="",Z15=""),X15,IF(AND(X15&lt;&gt;"",Y15&lt;&gt;"",Z15=""),Y15,IF(AND(X15&lt;&gt;"",Y15&lt;&gt;"",Z15&lt;&gt;""),Z15,0))),SUM(X15:Z15))</f>
        <v>3</v>
      </c>
      <c r="AB15" s="96">
        <v>1</v>
      </c>
      <c r="AC15" s="96">
        <v>1</v>
      </c>
      <c r="AD15" s="96">
        <v>1</v>
      </c>
      <c r="AE15" s="97">
        <f>+IF($D15="Porcentaje",IF(AND(AB15&lt;&gt;"",AC15="",AD15=""),AB15,IF(AND(AB15&lt;&gt;"",AC15&lt;&gt;"",AD15=""),AC15,IF(AND(AB15&lt;&gt;"",AC15&lt;&gt;"",AD15&lt;&gt;""),AD15,0))),SUM(AB15:AD15))</f>
        <v>3</v>
      </c>
      <c r="AF15" s="96">
        <v>1</v>
      </c>
      <c r="AG15" s="96">
        <v>1</v>
      </c>
      <c r="AH15" s="96">
        <v>1</v>
      </c>
      <c r="AI15" s="97">
        <f>+IF($D15="Porcentaje",IF(AND(AF15&lt;&gt;"",AG15="",AH15=""),AF15,IF(AND(AF15&lt;&gt;"",AG15&lt;&gt;"",AH15=""),AG15,IF(AND(AF15&lt;&gt;"",AG15&lt;&gt;"",AH15&lt;&gt;""),AH15,0))),SUM(AF15:AH15))</f>
        <v>3</v>
      </c>
      <c r="AJ15" s="97">
        <f>+IFERROR(IF(D15="Porcentaje",IF(AND(COUNT(T15:V15)&gt;=0,COUNT(X15:Z15)=0,COUNT(AB15:AD15)=0,COUNT(AF15:AH15)=0),W15,IF(AND(COUNT(T15:V15)&gt;=1,COUNT(X15:Z15)&gt;=1,COUNT(AB15:AD15)=0,COUNT(AF15:AH15)=0),AA15,IF(AND(COUNT(T15:V15)&gt;=1,COUNT(X15:Z15)&gt;=1,COUNT(AB15:AD15)&gt;=1,COUNT(AF15:AH15)=0),AE15,IF(AND(COUNT(T15:V15)&gt;=1,COUNT(X15:Z15)&gt;=1,COUNT(AB15:AD15)&gt;=1,COUNT(AF15:AH15)&gt;=1),AI15,"-")))),SUM(W15,AA15,AE15,AI15)),"-")</f>
        <v>12</v>
      </c>
      <c r="AK15" s="21"/>
      <c r="AL15" s="21"/>
      <c r="AM15" s="21"/>
      <c r="AN15" s="21"/>
      <c r="AO15" s="21"/>
      <c r="AP15" s="21"/>
      <c r="AQ15" s="21"/>
      <c r="AR15" s="21"/>
      <c r="AS15" s="21"/>
      <c r="AT15" s="21"/>
      <c r="AU15" s="21"/>
    </row>
    <row r="16" spans="1:1024" ht="174.95" customHeight="1" thickBot="1" x14ac:dyDescent="0.25">
      <c r="A16" s="618"/>
      <c r="B16" s="240" t="s">
        <v>805</v>
      </c>
      <c r="C16" s="241" t="s">
        <v>714</v>
      </c>
      <c r="D16" s="239" t="s">
        <v>129</v>
      </c>
      <c r="E16" s="90">
        <f t="shared" ref="E16:E21" si="0">+AJ16</f>
        <v>1</v>
      </c>
      <c r="F16" s="23" t="s">
        <v>130</v>
      </c>
      <c r="G16" s="156" t="s">
        <v>682</v>
      </c>
      <c r="H16" s="91">
        <f t="shared" ref="H16:H21" si="1">+W16</f>
        <v>1</v>
      </c>
      <c r="I16" s="91">
        <f t="shared" ref="I16:I21" si="2">+AA16</f>
        <v>1</v>
      </c>
      <c r="J16" s="91">
        <f t="shared" ref="J16:J21" si="3">+AE16</f>
        <v>1</v>
      </c>
      <c r="K16" s="91">
        <f t="shared" ref="K16:K21" si="4">+AI16</f>
        <v>1</v>
      </c>
      <c r="L16" s="148">
        <v>993607.9411500002</v>
      </c>
      <c r="M16" s="183" t="s">
        <v>680</v>
      </c>
      <c r="N16" s="186" t="s">
        <v>470</v>
      </c>
      <c r="O16" s="156" t="s">
        <v>683</v>
      </c>
      <c r="P16" s="185"/>
      <c r="Q16" s="17"/>
      <c r="R16" s="240" t="s">
        <v>805</v>
      </c>
      <c r="S16" s="241" t="s">
        <v>714</v>
      </c>
      <c r="T16" s="92">
        <v>1</v>
      </c>
      <c r="U16" s="92">
        <v>1</v>
      </c>
      <c r="V16" s="92">
        <v>1</v>
      </c>
      <c r="W16" s="93">
        <f t="shared" ref="W16:W21" si="5">+IF($D16="Porcentaje",IF(AND(T16&lt;&gt;"",U16="",V16=""),T16,IF(AND(T16&lt;&gt;"",U16&lt;&gt;"",V16=""),U16,IF(AND(T16&lt;&gt;"",U16&lt;&gt;"",V16&lt;&gt;""),V16,0))),SUM(T16:V16))</f>
        <v>1</v>
      </c>
      <c r="X16" s="92">
        <v>1</v>
      </c>
      <c r="Y16" s="92">
        <v>1</v>
      </c>
      <c r="Z16" s="92">
        <v>1</v>
      </c>
      <c r="AA16" s="93">
        <f t="shared" ref="AA16:AA21" si="6">+IF($D16="Porcentaje",IF(AND(X16&lt;&gt;"",Y16="",Z16=""),X16,IF(AND(X16&lt;&gt;"",Y16&lt;&gt;"",Z16=""),Y16,IF(AND(X16&lt;&gt;"",Y16&lt;&gt;"",Z16&lt;&gt;""),Z16,0))),SUM(X16:Z16))</f>
        <v>1</v>
      </c>
      <c r="AB16" s="92">
        <v>1</v>
      </c>
      <c r="AC16" s="92">
        <v>1</v>
      </c>
      <c r="AD16" s="92">
        <v>1</v>
      </c>
      <c r="AE16" s="93">
        <f t="shared" ref="AE16:AE21" si="7">+IF($D16="Porcentaje",IF(AND(AB16&lt;&gt;"",AC16="",AD16=""),AB16,IF(AND(AB16&lt;&gt;"",AC16&lt;&gt;"",AD16=""),AC16,IF(AND(AB16&lt;&gt;"",AC16&lt;&gt;"",AD16&lt;&gt;""),AD16,0))),SUM(AB16:AD16))</f>
        <v>1</v>
      </c>
      <c r="AF16" s="92">
        <v>1</v>
      </c>
      <c r="AG16" s="92">
        <v>1</v>
      </c>
      <c r="AH16" s="92">
        <v>1</v>
      </c>
      <c r="AI16" s="93">
        <f t="shared" ref="AI16:AI21" si="8">+IF($D16="Porcentaje",IF(AND(AF16&lt;&gt;"",AG16="",AH16=""),AF16,IF(AND(AF16&lt;&gt;"",AG16&lt;&gt;"",AH16=""),AG16,IF(AND(AF16&lt;&gt;"",AG16&lt;&gt;"",AH16&lt;&gt;""),AH16,0))),SUM(AF16:AH16))</f>
        <v>1</v>
      </c>
      <c r="AJ16" s="93">
        <f t="shared" ref="AJ16:AJ21" si="9">+IFERROR(IF(D16="Porcentaje",IF(AND(COUNT(T16:V16)&gt;=0,COUNT(X16:Z16)=0,COUNT(AB16:AD16)=0,COUNT(AF16:AH16)=0),W16,IF(AND(COUNT(T16:V16)&gt;=1,COUNT(X16:Z16)&gt;=1,COUNT(AB16:AD16)=0,COUNT(AF16:AH16)=0),AA16,IF(AND(COUNT(T16:V16)&gt;=1,COUNT(X16:Z16)&gt;=1,COUNT(AB16:AD16)&gt;=1,COUNT(AF16:AH16)=0),AE16,IF(AND(COUNT(T16:V16)&gt;=1,COUNT(X16:Z16)&gt;=1,COUNT(AB16:AD16)&gt;=1,COUNT(AF16:AH16)&gt;=1),AI16,"-")))),SUM(W16,AA16,AE16,AI16)),"-")</f>
        <v>1</v>
      </c>
    </row>
    <row r="17" spans="1:36" ht="150" customHeight="1" thickBot="1" x14ac:dyDescent="0.25">
      <c r="A17" s="619" t="s">
        <v>533</v>
      </c>
      <c r="B17" s="189" t="s">
        <v>806</v>
      </c>
      <c r="C17" s="183" t="s">
        <v>815</v>
      </c>
      <c r="D17" s="183" t="s">
        <v>128</v>
      </c>
      <c r="E17" s="94">
        <f t="shared" si="0"/>
        <v>8</v>
      </c>
      <c r="F17" s="23" t="s">
        <v>130</v>
      </c>
      <c r="G17" s="156" t="s">
        <v>684</v>
      </c>
      <c r="H17" s="95">
        <f t="shared" si="1"/>
        <v>2</v>
      </c>
      <c r="I17" s="95">
        <f t="shared" si="2"/>
        <v>2</v>
      </c>
      <c r="J17" s="95">
        <f t="shared" si="3"/>
        <v>2</v>
      </c>
      <c r="K17" s="95">
        <f t="shared" si="4"/>
        <v>2</v>
      </c>
      <c r="L17" s="148">
        <v>802915.50800000015</v>
      </c>
      <c r="M17" s="186" t="s">
        <v>471</v>
      </c>
      <c r="N17" s="186" t="s">
        <v>472</v>
      </c>
      <c r="O17" s="156" t="s">
        <v>685</v>
      </c>
      <c r="P17" s="185"/>
      <c r="Q17" s="17"/>
      <c r="R17" s="189" t="s">
        <v>806</v>
      </c>
      <c r="S17" s="183" t="s">
        <v>815</v>
      </c>
      <c r="T17" s="96">
        <v>0</v>
      </c>
      <c r="U17" s="96">
        <v>0</v>
      </c>
      <c r="V17" s="96">
        <v>2</v>
      </c>
      <c r="W17" s="97">
        <f t="shared" si="5"/>
        <v>2</v>
      </c>
      <c r="X17" s="96">
        <v>0</v>
      </c>
      <c r="Y17" s="96">
        <v>0</v>
      </c>
      <c r="Z17" s="96">
        <v>2</v>
      </c>
      <c r="AA17" s="97">
        <f t="shared" si="6"/>
        <v>2</v>
      </c>
      <c r="AB17" s="96">
        <v>0</v>
      </c>
      <c r="AC17" s="96">
        <v>0</v>
      </c>
      <c r="AD17" s="96">
        <v>2</v>
      </c>
      <c r="AE17" s="97">
        <f t="shared" si="7"/>
        <v>2</v>
      </c>
      <c r="AF17" s="96">
        <v>0</v>
      </c>
      <c r="AG17" s="96">
        <v>0</v>
      </c>
      <c r="AH17" s="96">
        <v>2</v>
      </c>
      <c r="AI17" s="97">
        <f t="shared" si="8"/>
        <v>2</v>
      </c>
      <c r="AJ17" s="97">
        <f t="shared" si="9"/>
        <v>8</v>
      </c>
    </row>
    <row r="18" spans="1:36" ht="150" customHeight="1" thickBot="1" x14ac:dyDescent="0.25">
      <c r="A18" s="617"/>
      <c r="B18" s="239" t="s">
        <v>807</v>
      </c>
      <c r="C18" s="188" t="s">
        <v>814</v>
      </c>
      <c r="D18" s="183" t="s">
        <v>128</v>
      </c>
      <c r="E18" s="94">
        <f t="shared" si="0"/>
        <v>2</v>
      </c>
      <c r="F18" s="23" t="s">
        <v>130</v>
      </c>
      <c r="G18" s="156" t="s">
        <v>686</v>
      </c>
      <c r="H18" s="95">
        <f t="shared" si="1"/>
        <v>0</v>
      </c>
      <c r="I18" s="95">
        <f t="shared" si="2"/>
        <v>0</v>
      </c>
      <c r="J18" s="95">
        <f t="shared" si="3"/>
        <v>1</v>
      </c>
      <c r="K18" s="95">
        <f t="shared" si="4"/>
        <v>1</v>
      </c>
      <c r="L18" s="148">
        <v>150546.65775000001</v>
      </c>
      <c r="M18" s="186" t="s">
        <v>471</v>
      </c>
      <c r="N18" s="186" t="s">
        <v>472</v>
      </c>
      <c r="O18" s="156" t="s">
        <v>687</v>
      </c>
      <c r="P18" s="185"/>
      <c r="Q18" s="17"/>
      <c r="R18" s="239" t="s">
        <v>807</v>
      </c>
      <c r="S18" s="188" t="s">
        <v>814</v>
      </c>
      <c r="T18" s="96">
        <v>0</v>
      </c>
      <c r="U18" s="96">
        <v>0</v>
      </c>
      <c r="V18" s="96">
        <v>0</v>
      </c>
      <c r="W18" s="97">
        <f t="shared" si="5"/>
        <v>0</v>
      </c>
      <c r="X18" s="96">
        <v>0</v>
      </c>
      <c r="Y18" s="96">
        <v>0</v>
      </c>
      <c r="Z18" s="96">
        <v>0</v>
      </c>
      <c r="AA18" s="97">
        <f t="shared" si="6"/>
        <v>0</v>
      </c>
      <c r="AB18" s="96">
        <v>1</v>
      </c>
      <c r="AC18" s="96">
        <v>0</v>
      </c>
      <c r="AD18" s="96">
        <v>0</v>
      </c>
      <c r="AE18" s="97">
        <f t="shared" si="7"/>
        <v>1</v>
      </c>
      <c r="AF18" s="96">
        <v>0</v>
      </c>
      <c r="AG18" s="96">
        <v>0</v>
      </c>
      <c r="AH18" s="96">
        <v>1</v>
      </c>
      <c r="AI18" s="97">
        <f t="shared" si="8"/>
        <v>1</v>
      </c>
      <c r="AJ18" s="97">
        <f t="shared" si="9"/>
        <v>2</v>
      </c>
    </row>
    <row r="19" spans="1:36" ht="150" customHeight="1" thickBot="1" x14ac:dyDescent="0.25">
      <c r="A19" s="618"/>
      <c r="B19" s="242" t="s">
        <v>808</v>
      </c>
      <c r="C19" s="183" t="s">
        <v>813</v>
      </c>
      <c r="D19" s="183" t="s">
        <v>128</v>
      </c>
      <c r="E19" s="94">
        <f t="shared" si="0"/>
        <v>12</v>
      </c>
      <c r="F19" s="23" t="s">
        <v>130</v>
      </c>
      <c r="G19" s="156" t="s">
        <v>688</v>
      </c>
      <c r="H19" s="95">
        <f t="shared" si="1"/>
        <v>3</v>
      </c>
      <c r="I19" s="95">
        <f t="shared" si="2"/>
        <v>3</v>
      </c>
      <c r="J19" s="95">
        <f t="shared" si="3"/>
        <v>3</v>
      </c>
      <c r="K19" s="95">
        <f t="shared" si="4"/>
        <v>3</v>
      </c>
      <c r="L19" s="148">
        <v>50182.219250000009</v>
      </c>
      <c r="M19" s="186" t="s">
        <v>471</v>
      </c>
      <c r="N19" s="186" t="s">
        <v>473</v>
      </c>
      <c r="O19" s="156" t="s">
        <v>689</v>
      </c>
      <c r="P19" s="185"/>
      <c r="Q19" s="17"/>
      <c r="R19" s="242" t="s">
        <v>808</v>
      </c>
      <c r="S19" s="183" t="s">
        <v>813</v>
      </c>
      <c r="T19" s="96">
        <v>1</v>
      </c>
      <c r="U19" s="96">
        <v>1</v>
      </c>
      <c r="V19" s="96">
        <v>1</v>
      </c>
      <c r="W19" s="97">
        <f t="shared" si="5"/>
        <v>3</v>
      </c>
      <c r="X19" s="96">
        <v>1</v>
      </c>
      <c r="Y19" s="96">
        <v>1</v>
      </c>
      <c r="Z19" s="96">
        <v>1</v>
      </c>
      <c r="AA19" s="97">
        <f t="shared" si="6"/>
        <v>3</v>
      </c>
      <c r="AB19" s="96">
        <v>1</v>
      </c>
      <c r="AC19" s="96">
        <v>1</v>
      </c>
      <c r="AD19" s="96">
        <v>1</v>
      </c>
      <c r="AE19" s="97">
        <f t="shared" si="7"/>
        <v>3</v>
      </c>
      <c r="AF19" s="96">
        <v>1</v>
      </c>
      <c r="AG19" s="96">
        <v>1</v>
      </c>
      <c r="AH19" s="96">
        <v>1</v>
      </c>
      <c r="AI19" s="97">
        <f t="shared" si="8"/>
        <v>3</v>
      </c>
      <c r="AJ19" s="97">
        <f t="shared" si="9"/>
        <v>12</v>
      </c>
    </row>
    <row r="20" spans="1:36" ht="150" customHeight="1" thickBot="1" x14ac:dyDescent="0.25">
      <c r="A20" s="467" t="s">
        <v>735</v>
      </c>
      <c r="B20" s="188" t="s">
        <v>809</v>
      </c>
      <c r="C20" s="183" t="s">
        <v>812</v>
      </c>
      <c r="D20" s="183" t="s">
        <v>128</v>
      </c>
      <c r="E20" s="94">
        <f t="shared" si="0"/>
        <v>1</v>
      </c>
      <c r="F20" s="23" t="s">
        <v>130</v>
      </c>
      <c r="G20" s="156" t="s">
        <v>690</v>
      </c>
      <c r="H20" s="95">
        <f t="shared" si="1"/>
        <v>0</v>
      </c>
      <c r="I20" s="95">
        <f t="shared" si="2"/>
        <v>0</v>
      </c>
      <c r="J20" s="95">
        <f t="shared" si="3"/>
        <v>1</v>
      </c>
      <c r="K20" s="95">
        <f t="shared" si="4"/>
        <v>0</v>
      </c>
      <c r="L20" s="148">
        <v>160583.10160000005</v>
      </c>
      <c r="M20" s="183" t="s">
        <v>680</v>
      </c>
      <c r="N20" s="185" t="s">
        <v>691</v>
      </c>
      <c r="O20" s="156" t="s">
        <v>692</v>
      </c>
      <c r="P20" s="185"/>
      <c r="Q20" s="17"/>
      <c r="R20" s="188" t="s">
        <v>809</v>
      </c>
      <c r="S20" s="183" t="s">
        <v>812</v>
      </c>
      <c r="T20" s="96">
        <v>0</v>
      </c>
      <c r="U20" s="96">
        <v>0</v>
      </c>
      <c r="V20" s="96">
        <v>0</v>
      </c>
      <c r="W20" s="97">
        <f t="shared" si="5"/>
        <v>0</v>
      </c>
      <c r="X20" s="96">
        <v>0</v>
      </c>
      <c r="Y20" s="96">
        <v>0</v>
      </c>
      <c r="Z20" s="96">
        <v>0</v>
      </c>
      <c r="AA20" s="97">
        <f t="shared" si="6"/>
        <v>0</v>
      </c>
      <c r="AB20" s="96">
        <v>1</v>
      </c>
      <c r="AC20" s="96">
        <v>0</v>
      </c>
      <c r="AD20" s="96">
        <v>0</v>
      </c>
      <c r="AE20" s="97">
        <f t="shared" si="7"/>
        <v>1</v>
      </c>
      <c r="AF20" s="96">
        <v>0</v>
      </c>
      <c r="AG20" s="96">
        <v>0</v>
      </c>
      <c r="AH20" s="96">
        <v>0</v>
      </c>
      <c r="AI20" s="97">
        <f t="shared" si="8"/>
        <v>0</v>
      </c>
      <c r="AJ20" s="97">
        <f t="shared" si="9"/>
        <v>1</v>
      </c>
    </row>
    <row r="21" spans="1:36" ht="174.95" customHeight="1" thickBot="1" x14ac:dyDescent="0.25">
      <c r="A21" s="469"/>
      <c r="B21" s="188" t="s">
        <v>810</v>
      </c>
      <c r="C21" s="183" t="s">
        <v>811</v>
      </c>
      <c r="D21" s="183" t="s">
        <v>128</v>
      </c>
      <c r="E21" s="94">
        <f t="shared" si="0"/>
        <v>1</v>
      </c>
      <c r="F21" s="23" t="s">
        <v>130</v>
      </c>
      <c r="G21" s="156" t="s">
        <v>693</v>
      </c>
      <c r="H21" s="95">
        <f t="shared" si="1"/>
        <v>0</v>
      </c>
      <c r="I21" s="95">
        <f t="shared" si="2"/>
        <v>0</v>
      </c>
      <c r="J21" s="95">
        <f t="shared" si="3"/>
        <v>1</v>
      </c>
      <c r="K21" s="95">
        <f t="shared" si="4"/>
        <v>0</v>
      </c>
      <c r="L21" s="148">
        <v>642332.40640000021</v>
      </c>
      <c r="M21" s="183" t="s">
        <v>680</v>
      </c>
      <c r="N21" s="186" t="s">
        <v>474</v>
      </c>
      <c r="O21" s="156" t="s">
        <v>694</v>
      </c>
      <c r="P21" s="185"/>
      <c r="Q21" s="17"/>
      <c r="R21" s="188" t="s">
        <v>810</v>
      </c>
      <c r="S21" s="183" t="s">
        <v>811</v>
      </c>
      <c r="T21" s="96">
        <v>0</v>
      </c>
      <c r="U21" s="96">
        <v>0</v>
      </c>
      <c r="V21" s="96">
        <v>0</v>
      </c>
      <c r="W21" s="97">
        <f t="shared" si="5"/>
        <v>0</v>
      </c>
      <c r="X21" s="96">
        <v>0</v>
      </c>
      <c r="Y21" s="96">
        <v>0</v>
      </c>
      <c r="Z21" s="96">
        <v>0</v>
      </c>
      <c r="AA21" s="97">
        <f t="shared" si="6"/>
        <v>0</v>
      </c>
      <c r="AB21" s="96">
        <v>1</v>
      </c>
      <c r="AC21" s="96">
        <v>0</v>
      </c>
      <c r="AD21" s="96">
        <v>0</v>
      </c>
      <c r="AE21" s="97">
        <f t="shared" si="7"/>
        <v>1</v>
      </c>
      <c r="AF21" s="96">
        <v>0</v>
      </c>
      <c r="AG21" s="96">
        <v>0</v>
      </c>
      <c r="AH21" s="96">
        <v>0</v>
      </c>
      <c r="AI21" s="97">
        <f t="shared" si="8"/>
        <v>0</v>
      </c>
      <c r="AJ21" s="97">
        <f t="shared" si="9"/>
        <v>1</v>
      </c>
    </row>
    <row r="22" spans="1:36" s="13" customFormat="1" x14ac:dyDescent="0.2">
      <c r="E22" s="24"/>
      <c r="H22" s="24"/>
      <c r="I22" s="24"/>
      <c r="J22" s="24"/>
      <c r="K22" s="24"/>
      <c r="L22" s="24"/>
      <c r="Q22"/>
      <c r="T22" s="24"/>
      <c r="U22" s="24"/>
      <c r="V22" s="24"/>
      <c r="W22" s="24"/>
      <c r="X22" s="24"/>
      <c r="Y22" s="24"/>
      <c r="Z22" s="24"/>
      <c r="AA22" s="24"/>
      <c r="AB22" s="24"/>
      <c r="AC22" s="24"/>
      <c r="AD22" s="24"/>
      <c r="AE22" s="24"/>
      <c r="AF22" s="24"/>
      <c r="AG22" s="24"/>
      <c r="AH22" s="24"/>
      <c r="AI22" s="24"/>
      <c r="AJ22" s="24"/>
    </row>
    <row r="23" spans="1:36" s="13" customFormat="1" x14ac:dyDescent="0.2">
      <c r="E23" s="24"/>
      <c r="H23" s="24"/>
      <c r="I23" s="24"/>
      <c r="J23" s="24"/>
      <c r="K23" s="24"/>
      <c r="L23" s="24"/>
      <c r="Q23"/>
      <c r="T23" s="24"/>
      <c r="U23" s="24"/>
      <c r="V23" s="24"/>
      <c r="W23" s="24"/>
      <c r="X23" s="24"/>
      <c r="Y23" s="24"/>
      <c r="Z23" s="24"/>
      <c r="AA23" s="24"/>
      <c r="AB23" s="24"/>
      <c r="AC23" s="24"/>
      <c r="AD23" s="24"/>
      <c r="AE23" s="24"/>
      <c r="AF23" s="24"/>
      <c r="AG23" s="24"/>
      <c r="AH23" s="24"/>
      <c r="AI23" s="24"/>
      <c r="AJ23" s="24"/>
    </row>
    <row r="24" spans="1:36" s="13" customFormat="1" x14ac:dyDescent="0.2">
      <c r="E24" s="24"/>
      <c r="H24" s="24"/>
      <c r="I24" s="24"/>
      <c r="J24" s="24"/>
      <c r="K24" s="24"/>
      <c r="L24" s="24"/>
      <c r="Q24"/>
      <c r="T24" s="24"/>
      <c r="U24" s="24"/>
      <c r="V24" s="24"/>
      <c r="W24" s="24"/>
      <c r="X24" s="24"/>
      <c r="Y24" s="24"/>
      <c r="Z24" s="24"/>
      <c r="AA24" s="24"/>
      <c r="AB24" s="24"/>
      <c r="AC24" s="24"/>
      <c r="AD24" s="24"/>
      <c r="AE24" s="24"/>
      <c r="AF24" s="24"/>
      <c r="AG24" s="24"/>
      <c r="AH24" s="24"/>
      <c r="AI24" s="24"/>
      <c r="AJ24" s="24"/>
    </row>
    <row r="25" spans="1:36" s="13" customFormat="1" x14ac:dyDescent="0.2">
      <c r="E25" s="24"/>
      <c r="H25" s="24"/>
      <c r="I25" s="24"/>
      <c r="J25" s="24"/>
      <c r="K25" s="24"/>
      <c r="L25" s="24"/>
      <c r="Q25"/>
      <c r="T25" s="24"/>
      <c r="U25" s="24"/>
      <c r="V25" s="24"/>
      <c r="W25" s="24"/>
      <c r="X25" s="24"/>
      <c r="Y25" s="24"/>
      <c r="Z25" s="24"/>
      <c r="AA25" s="24"/>
      <c r="AB25" s="24"/>
      <c r="AC25" s="24"/>
      <c r="AD25" s="24"/>
      <c r="AE25" s="24"/>
      <c r="AF25" s="24"/>
      <c r="AG25" s="24"/>
      <c r="AH25" s="24"/>
      <c r="AI25" s="24"/>
      <c r="AJ25" s="24"/>
    </row>
    <row r="26" spans="1:36" s="13" customFormat="1" x14ac:dyDescent="0.2">
      <c r="E26" s="24"/>
      <c r="H26" s="24"/>
      <c r="I26" s="24"/>
      <c r="J26" s="24"/>
      <c r="K26" s="24"/>
      <c r="L26" s="24"/>
      <c r="Q26"/>
      <c r="T26" s="24"/>
      <c r="U26" s="24"/>
      <c r="V26" s="24"/>
      <c r="W26" s="24"/>
      <c r="X26" s="24"/>
      <c r="Y26" s="24"/>
      <c r="Z26" s="24"/>
      <c r="AA26" s="24"/>
      <c r="AB26" s="24"/>
      <c r="AC26" s="24"/>
      <c r="AD26" s="24"/>
      <c r="AE26" s="24"/>
      <c r="AF26" s="24"/>
      <c r="AG26" s="24"/>
      <c r="AH26" s="24"/>
      <c r="AI26" s="24"/>
      <c r="AJ26" s="24"/>
    </row>
    <row r="27" spans="1:36" s="13" customFormat="1" x14ac:dyDescent="0.2">
      <c r="E27" s="24"/>
      <c r="H27" s="24"/>
      <c r="I27" s="24"/>
      <c r="J27" s="24"/>
      <c r="K27" s="24"/>
      <c r="L27" s="24"/>
      <c r="Q27"/>
      <c r="T27" s="24"/>
      <c r="U27" s="24"/>
      <c r="V27" s="24"/>
      <c r="W27" s="24"/>
      <c r="X27" s="24"/>
      <c r="Y27" s="24"/>
      <c r="Z27" s="24"/>
      <c r="AA27" s="24"/>
      <c r="AB27" s="24"/>
      <c r="AC27" s="24"/>
      <c r="AD27" s="24"/>
      <c r="AE27" s="24"/>
      <c r="AF27" s="24"/>
      <c r="AG27" s="24"/>
      <c r="AH27" s="24"/>
      <c r="AI27" s="24"/>
      <c r="AJ27" s="24"/>
    </row>
    <row r="28" spans="1:36" s="13" customFormat="1" x14ac:dyDescent="0.2">
      <c r="E28" s="24"/>
      <c r="H28" s="24"/>
      <c r="I28" s="24"/>
      <c r="J28" s="24"/>
      <c r="K28" s="24"/>
      <c r="L28" s="24"/>
      <c r="Q28"/>
      <c r="T28" s="24"/>
      <c r="U28" s="24"/>
      <c r="V28" s="24"/>
      <c r="W28" s="24"/>
      <c r="X28" s="24"/>
      <c r="Y28" s="24"/>
      <c r="Z28" s="24"/>
      <c r="AA28" s="24"/>
      <c r="AB28" s="24"/>
      <c r="AC28" s="24"/>
      <c r="AD28" s="24"/>
      <c r="AE28" s="24"/>
      <c r="AF28" s="24"/>
      <c r="AG28" s="24"/>
      <c r="AH28" s="24"/>
      <c r="AI28" s="24"/>
      <c r="AJ28" s="24"/>
    </row>
    <row r="29" spans="1:36" s="13" customFormat="1" x14ac:dyDescent="0.2">
      <c r="E29" s="24"/>
      <c r="H29" s="24"/>
      <c r="I29" s="24"/>
      <c r="J29" s="24"/>
      <c r="K29" s="24"/>
      <c r="L29" s="24"/>
      <c r="Q29"/>
      <c r="T29" s="24"/>
      <c r="U29" s="24"/>
      <c r="V29" s="24"/>
      <c r="W29" s="24"/>
      <c r="X29" s="24"/>
      <c r="Y29" s="24"/>
      <c r="Z29" s="24"/>
      <c r="AA29" s="24"/>
      <c r="AB29" s="24"/>
      <c r="AC29" s="24"/>
      <c r="AD29" s="24"/>
      <c r="AE29" s="24"/>
      <c r="AF29" s="24"/>
      <c r="AG29" s="24"/>
      <c r="AH29" s="24"/>
      <c r="AI29" s="24"/>
      <c r="AJ29" s="24"/>
    </row>
    <row r="30" spans="1:36" s="13" customFormat="1" x14ac:dyDescent="0.2">
      <c r="E30" s="24"/>
      <c r="H30" s="24"/>
      <c r="I30" s="24"/>
      <c r="J30" s="24"/>
      <c r="K30" s="24"/>
      <c r="L30" s="24"/>
      <c r="Q30"/>
      <c r="T30" s="24"/>
      <c r="U30" s="24"/>
      <c r="V30" s="24"/>
      <c r="W30" s="24"/>
      <c r="X30" s="24"/>
      <c r="Y30" s="24"/>
      <c r="Z30" s="24"/>
      <c r="AA30" s="24"/>
      <c r="AB30" s="24"/>
      <c r="AC30" s="24"/>
      <c r="AD30" s="24"/>
      <c r="AE30" s="24"/>
      <c r="AF30" s="24"/>
      <c r="AG30" s="24"/>
      <c r="AH30" s="24"/>
      <c r="AI30" s="24"/>
      <c r="AJ30" s="24"/>
    </row>
    <row r="31" spans="1:36" s="13" customFormat="1" x14ac:dyDescent="0.2">
      <c r="E31" s="24"/>
      <c r="H31" s="24"/>
      <c r="I31" s="24"/>
      <c r="J31" s="24"/>
      <c r="K31" s="24"/>
      <c r="L31" s="24"/>
      <c r="Q31"/>
      <c r="T31" s="24"/>
      <c r="U31" s="24"/>
      <c r="V31" s="24"/>
      <c r="W31" s="24"/>
      <c r="X31" s="24"/>
      <c r="Y31" s="24"/>
      <c r="Z31" s="24"/>
      <c r="AA31" s="24"/>
      <c r="AB31" s="24"/>
      <c r="AC31" s="24"/>
      <c r="AD31" s="24"/>
      <c r="AE31" s="24"/>
      <c r="AF31" s="24"/>
      <c r="AG31" s="24"/>
      <c r="AH31" s="24"/>
      <c r="AI31" s="24"/>
      <c r="AJ31" s="24"/>
    </row>
    <row r="32" spans="1:36" s="13" customFormat="1" x14ac:dyDescent="0.2">
      <c r="E32" s="24"/>
      <c r="H32" s="24"/>
      <c r="I32" s="24"/>
      <c r="J32" s="24"/>
      <c r="K32" s="24"/>
      <c r="L32" s="24"/>
      <c r="Q32"/>
      <c r="T32" s="24"/>
      <c r="U32" s="24"/>
      <c r="V32" s="24"/>
      <c r="W32" s="24"/>
      <c r="X32" s="24"/>
      <c r="Y32" s="24"/>
      <c r="Z32" s="24"/>
      <c r="AA32" s="24"/>
      <c r="AB32" s="24"/>
      <c r="AC32" s="24"/>
      <c r="AD32" s="24"/>
      <c r="AE32" s="24"/>
      <c r="AF32" s="24"/>
      <c r="AG32" s="24"/>
      <c r="AH32" s="24"/>
      <c r="AI32" s="24"/>
      <c r="AJ32" s="24"/>
    </row>
  </sheetData>
  <mergeCells count="27">
    <mergeCell ref="A8:P8"/>
    <mergeCell ref="A5:P5"/>
    <mergeCell ref="A6:E6"/>
    <mergeCell ref="F6:J6"/>
    <mergeCell ref="K6:P6"/>
    <mergeCell ref="A7:P7"/>
    <mergeCell ref="A9:P10"/>
    <mergeCell ref="A11:P12"/>
    <mergeCell ref="R11:AJ12"/>
    <mergeCell ref="A13:A14"/>
    <mergeCell ref="B13:F13"/>
    <mergeCell ref="G13:G14"/>
    <mergeCell ref="H13:K13"/>
    <mergeCell ref="L13:L14"/>
    <mergeCell ref="M13:M14"/>
    <mergeCell ref="N13:N14"/>
    <mergeCell ref="AF13:AI13"/>
    <mergeCell ref="AJ13:AJ14"/>
    <mergeCell ref="R13:S13"/>
    <mergeCell ref="T13:W13"/>
    <mergeCell ref="X13:AA13"/>
    <mergeCell ref="AB13:AE13"/>
    <mergeCell ref="A15:A16"/>
    <mergeCell ref="A17:A19"/>
    <mergeCell ref="A20:A21"/>
    <mergeCell ref="O13:O14"/>
    <mergeCell ref="P13:P14"/>
  </mergeCells>
  <dataValidations count="2">
    <dataValidation type="list" allowBlank="1" showInputMessage="1" showErrorMessage="1" sqref="F15:F21">
      <formula1>"A,B,C"</formula1>
    </dataValidation>
    <dataValidation type="list" allowBlank="1" showInputMessage="1" showErrorMessage="1" sqref="D15:D21">
      <formula1>"Unidad,Porcentaje,Monetario"</formula1>
    </dataValidation>
  </dataValidations>
  <printOptions horizontalCentered="1"/>
  <pageMargins left="0.7" right="0.7" top="0.76380000000000003" bottom="0.77359999999999995" header="0.37009999999999998" footer="0.37990000000000002"/>
  <pageSetup paperSize="5" scale="37" fitToWidth="0" fitToHeight="0" orientation="landscape" r:id="rId1"/>
  <headerFooter alignWithMargins="0"/>
  <rowBreaks count="1" manualBreakCount="1">
    <brk id="19"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N46"/>
  <sheetViews>
    <sheetView showGridLines="0" zoomScale="60" zoomScaleNormal="60" zoomScaleSheetLayoutView="40" workbookViewId="0"/>
  </sheetViews>
  <sheetFormatPr baseColWidth="10" defaultColWidth="9.375" defaultRowHeight="15" x14ac:dyDescent="0.25"/>
  <cols>
    <col min="1" max="9" width="18.25" style="4" customWidth="1"/>
    <col min="10" max="256" width="9.375" style="4"/>
    <col min="257" max="265" width="18.25" style="4" customWidth="1"/>
    <col min="266" max="512" width="9.375" style="4"/>
    <col min="513" max="521" width="18.25" style="4" customWidth="1"/>
    <col min="522" max="768" width="9.375" style="4"/>
    <col min="769" max="777" width="18.25" style="4" customWidth="1"/>
    <col min="778" max="1024" width="9.375" style="4"/>
    <col min="1025" max="1033" width="18.25" style="4" customWidth="1"/>
    <col min="1034" max="1280" width="9.375" style="4"/>
    <col min="1281" max="1289" width="18.25" style="4" customWidth="1"/>
    <col min="1290" max="1536" width="9.375" style="4"/>
    <col min="1537" max="1545" width="18.25" style="4" customWidth="1"/>
    <col min="1546" max="1792" width="9.375" style="4"/>
    <col min="1793" max="1801" width="18.25" style="4" customWidth="1"/>
    <col min="1802" max="2048" width="9.375" style="4"/>
    <col min="2049" max="2057" width="18.25" style="4" customWidth="1"/>
    <col min="2058" max="2304" width="9.375" style="4"/>
    <col min="2305" max="2313" width="18.25" style="4" customWidth="1"/>
    <col min="2314" max="2560" width="9.375" style="4"/>
    <col min="2561" max="2569" width="18.25" style="4" customWidth="1"/>
    <col min="2570" max="2816" width="9.375" style="4"/>
    <col min="2817" max="2825" width="18.25" style="4" customWidth="1"/>
    <col min="2826" max="3072" width="9.375" style="4"/>
    <col min="3073" max="3081" width="18.25" style="4" customWidth="1"/>
    <col min="3082" max="3328" width="9.375" style="4"/>
    <col min="3329" max="3337" width="18.25" style="4" customWidth="1"/>
    <col min="3338" max="3584" width="9.375" style="4"/>
    <col min="3585" max="3593" width="18.25" style="4" customWidth="1"/>
    <col min="3594" max="3840" width="9.375" style="4"/>
    <col min="3841" max="3849" width="18.25" style="4" customWidth="1"/>
    <col min="3850" max="4096" width="9.375" style="4"/>
    <col min="4097" max="4105" width="18.25" style="4" customWidth="1"/>
    <col min="4106" max="4352" width="9.375" style="4"/>
    <col min="4353" max="4361" width="18.25" style="4" customWidth="1"/>
    <col min="4362" max="4608" width="9.375" style="4"/>
    <col min="4609" max="4617" width="18.25" style="4" customWidth="1"/>
    <col min="4618" max="4864" width="9.375" style="4"/>
    <col min="4865" max="4873" width="18.25" style="4" customWidth="1"/>
    <col min="4874" max="5120" width="9.375" style="4"/>
    <col min="5121" max="5129" width="18.25" style="4" customWidth="1"/>
    <col min="5130" max="5376" width="9.375" style="4"/>
    <col min="5377" max="5385" width="18.25" style="4" customWidth="1"/>
    <col min="5386" max="5632" width="9.375" style="4"/>
    <col min="5633" max="5641" width="18.25" style="4" customWidth="1"/>
    <col min="5642" max="5888" width="9.375" style="4"/>
    <col min="5889" max="5897" width="18.25" style="4" customWidth="1"/>
    <col min="5898" max="6144" width="9.375" style="4"/>
    <col min="6145" max="6153" width="18.25" style="4" customWidth="1"/>
    <col min="6154" max="6400" width="9.375" style="4"/>
    <col min="6401" max="6409" width="18.25" style="4" customWidth="1"/>
    <col min="6410" max="6656" width="9.375" style="4"/>
    <col min="6657" max="6665" width="18.25" style="4" customWidth="1"/>
    <col min="6666" max="6912" width="9.375" style="4"/>
    <col min="6913" max="6921" width="18.25" style="4" customWidth="1"/>
    <col min="6922" max="7168" width="9.375" style="4"/>
    <col min="7169" max="7177" width="18.25" style="4" customWidth="1"/>
    <col min="7178" max="7424" width="9.375" style="4"/>
    <col min="7425" max="7433" width="18.25" style="4" customWidth="1"/>
    <col min="7434" max="7680" width="9.375" style="4"/>
    <col min="7681" max="7689" width="18.25" style="4" customWidth="1"/>
    <col min="7690" max="7936" width="9.375" style="4"/>
    <col min="7937" max="7945" width="18.25" style="4" customWidth="1"/>
    <col min="7946" max="8192" width="9.375" style="4"/>
    <col min="8193" max="8201" width="18.25" style="4" customWidth="1"/>
    <col min="8202" max="8448" width="9.375" style="4"/>
    <col min="8449" max="8457" width="18.25" style="4" customWidth="1"/>
    <col min="8458" max="8704" width="9.375" style="4"/>
    <col min="8705" max="8713" width="18.25" style="4" customWidth="1"/>
    <col min="8714" max="8960" width="9.375" style="4"/>
    <col min="8961" max="8969" width="18.25" style="4" customWidth="1"/>
    <col min="8970" max="9216" width="9.375" style="4"/>
    <col min="9217" max="9225" width="18.25" style="4" customWidth="1"/>
    <col min="9226" max="9472" width="9.375" style="4"/>
    <col min="9473" max="9481" width="18.25" style="4" customWidth="1"/>
    <col min="9482" max="9728" width="9.375" style="4"/>
    <col min="9729" max="9737" width="18.25" style="4" customWidth="1"/>
    <col min="9738" max="9984" width="9.375" style="4"/>
    <col min="9985" max="9993" width="18.25" style="4" customWidth="1"/>
    <col min="9994" max="10240" width="9.375" style="4"/>
    <col min="10241" max="10249" width="18.25" style="4" customWidth="1"/>
    <col min="10250" max="10496" width="9.375" style="4"/>
    <col min="10497" max="10505" width="18.25" style="4" customWidth="1"/>
    <col min="10506" max="10752" width="9.375" style="4"/>
    <col min="10753" max="10761" width="18.25" style="4" customWidth="1"/>
    <col min="10762" max="11008" width="9.375" style="4"/>
    <col min="11009" max="11017" width="18.25" style="4" customWidth="1"/>
    <col min="11018" max="11264" width="9.375" style="4"/>
    <col min="11265" max="11273" width="18.25" style="4" customWidth="1"/>
    <col min="11274" max="11520" width="9.375" style="4"/>
    <col min="11521" max="11529" width="18.25" style="4" customWidth="1"/>
    <col min="11530" max="11776" width="9.375" style="4"/>
    <col min="11777" max="11785" width="18.25" style="4" customWidth="1"/>
    <col min="11786" max="12032" width="9.375" style="4"/>
    <col min="12033" max="12041" width="18.25" style="4" customWidth="1"/>
    <col min="12042" max="12288" width="9.375" style="4"/>
    <col min="12289" max="12297" width="18.25" style="4" customWidth="1"/>
    <col min="12298" max="12544" width="9.375" style="4"/>
    <col min="12545" max="12553" width="18.25" style="4" customWidth="1"/>
    <col min="12554" max="12800" width="9.375" style="4"/>
    <col min="12801" max="12809" width="18.25" style="4" customWidth="1"/>
    <col min="12810" max="13056" width="9.375" style="4"/>
    <col min="13057" max="13065" width="18.25" style="4" customWidth="1"/>
    <col min="13066" max="13312" width="9.375" style="4"/>
    <col min="13313" max="13321" width="18.25" style="4" customWidth="1"/>
    <col min="13322" max="13568" width="9.375" style="4"/>
    <col min="13569" max="13577" width="18.25" style="4" customWidth="1"/>
    <col min="13578" max="13824" width="9.375" style="4"/>
    <col min="13825" max="13833" width="18.25" style="4" customWidth="1"/>
    <col min="13834" max="14080" width="9.375" style="4"/>
    <col min="14081" max="14089" width="18.25" style="4" customWidth="1"/>
    <col min="14090" max="14336" width="9.375" style="4"/>
    <col min="14337" max="14345" width="18.25" style="4" customWidth="1"/>
    <col min="14346" max="14592" width="9.375" style="4"/>
    <col min="14593" max="14601" width="18.25" style="4" customWidth="1"/>
    <col min="14602" max="14848" width="9.375" style="4"/>
    <col min="14849" max="14857" width="18.25" style="4" customWidth="1"/>
    <col min="14858" max="15104" width="9.375" style="4"/>
    <col min="15105" max="15113" width="18.25" style="4" customWidth="1"/>
    <col min="15114" max="15360" width="9.375" style="4"/>
    <col min="15361" max="15369" width="18.25" style="4" customWidth="1"/>
    <col min="15370" max="15616" width="9.375" style="4"/>
    <col min="15617" max="15625" width="18.25" style="4" customWidth="1"/>
    <col min="15626" max="15872" width="9.375" style="4"/>
    <col min="15873" max="15881" width="18.25" style="4" customWidth="1"/>
    <col min="15882" max="16128" width="9.375" style="4"/>
    <col min="16129" max="16137" width="18.25" style="4" customWidth="1"/>
    <col min="16138" max="16384" width="9.375" style="4"/>
  </cols>
  <sheetData>
    <row r="1" spans="1:12" x14ac:dyDescent="0.25">
      <c r="A1" s="3"/>
      <c r="B1" s="3"/>
      <c r="C1" s="3"/>
      <c r="D1" s="3"/>
      <c r="E1" s="3"/>
      <c r="F1" s="3"/>
      <c r="G1" s="3"/>
      <c r="H1" s="3"/>
      <c r="I1" s="3"/>
    </row>
    <row r="2" spans="1:12" x14ac:dyDescent="0.25">
      <c r="A2" s="3"/>
      <c r="B2" s="3"/>
      <c r="C2" s="3"/>
      <c r="D2" s="3"/>
      <c r="E2" s="3"/>
      <c r="F2" s="3"/>
      <c r="G2" s="3"/>
      <c r="H2" s="3"/>
      <c r="I2" s="3"/>
    </row>
    <row r="3" spans="1:12" x14ac:dyDescent="0.25">
      <c r="A3" s="3"/>
      <c r="B3" s="3"/>
      <c r="C3" s="3"/>
      <c r="D3" s="3"/>
      <c r="E3" s="3"/>
      <c r="F3" s="3"/>
      <c r="G3" s="3"/>
      <c r="H3" s="3"/>
      <c r="I3" s="3"/>
    </row>
    <row r="4" spans="1:12" x14ac:dyDescent="0.25">
      <c r="A4" s="3"/>
      <c r="B4" s="3"/>
      <c r="C4" s="3"/>
      <c r="D4" s="3"/>
      <c r="E4" s="3"/>
      <c r="F4" s="3"/>
      <c r="G4" s="3"/>
      <c r="H4" s="3"/>
      <c r="I4" s="3"/>
    </row>
    <row r="5" spans="1:12" x14ac:dyDescent="0.25">
      <c r="A5" s="3"/>
      <c r="B5" s="3"/>
      <c r="C5" s="3"/>
      <c r="D5" s="3"/>
      <c r="E5" s="3"/>
      <c r="F5" s="3"/>
      <c r="G5" s="3"/>
      <c r="H5" s="3"/>
      <c r="I5" s="3"/>
      <c r="J5" s="335"/>
      <c r="K5" s="335"/>
      <c r="L5" s="335"/>
    </row>
    <row r="6" spans="1:12" x14ac:dyDescent="0.25">
      <c r="A6" s="3"/>
      <c r="B6" s="3"/>
      <c r="C6" s="3"/>
      <c r="D6" s="3"/>
      <c r="E6" s="3"/>
      <c r="F6" s="3"/>
      <c r="G6" s="3"/>
      <c r="H6" s="3"/>
      <c r="I6" s="3"/>
      <c r="J6" s="335"/>
      <c r="K6" s="335"/>
      <c r="L6" s="335"/>
    </row>
    <row r="7" spans="1:12" ht="20.25" x14ac:dyDescent="0.25">
      <c r="A7" s="311" t="s">
        <v>5</v>
      </c>
      <c r="B7" s="311"/>
      <c r="C7" s="311"/>
      <c r="D7" s="311"/>
      <c r="E7" s="311"/>
      <c r="F7" s="311"/>
      <c r="G7" s="311"/>
      <c r="H7" s="311"/>
      <c r="I7" s="311"/>
    </row>
    <row r="8" spans="1:12" ht="20.25" x14ac:dyDescent="0.25">
      <c r="A8" s="312" t="s">
        <v>2</v>
      </c>
      <c r="B8" s="312"/>
      <c r="C8" s="312"/>
      <c r="D8" s="312"/>
      <c r="E8" s="312"/>
      <c r="F8" s="312"/>
      <c r="G8" s="312"/>
      <c r="H8" s="312"/>
      <c r="I8" s="312"/>
    </row>
    <row r="9" spans="1:12" ht="21" thickBot="1" x14ac:dyDescent="0.3">
      <c r="A9" s="313" t="s">
        <v>32</v>
      </c>
      <c r="B9" s="313"/>
      <c r="C9" s="313"/>
      <c r="D9" s="313"/>
      <c r="E9" s="313"/>
      <c r="F9" s="313"/>
      <c r="G9" s="313"/>
      <c r="H9" s="313"/>
      <c r="I9" s="313"/>
    </row>
    <row r="10" spans="1:12" ht="12.95" customHeight="1" thickBot="1" x14ac:dyDescent="0.3">
      <c r="A10" s="314" t="s">
        <v>3</v>
      </c>
      <c r="B10" s="314"/>
      <c r="C10" s="314"/>
      <c r="D10" s="314"/>
      <c r="E10" s="314"/>
      <c r="F10" s="314"/>
      <c r="G10" s="314"/>
      <c r="H10" s="314"/>
      <c r="I10" s="314"/>
    </row>
    <row r="11" spans="1:12" ht="12.95" customHeight="1" thickBot="1" x14ac:dyDescent="0.3">
      <c r="A11" s="314"/>
      <c r="B11" s="314"/>
      <c r="C11" s="314"/>
      <c r="D11" s="314"/>
      <c r="E11" s="314"/>
      <c r="F11" s="314"/>
      <c r="G11" s="314"/>
      <c r="H11" s="314"/>
      <c r="I11" s="314"/>
    </row>
    <row r="12" spans="1:12" ht="12.95" customHeight="1" thickBot="1" x14ac:dyDescent="0.3">
      <c r="A12" s="314"/>
      <c r="B12" s="314"/>
      <c r="C12" s="314"/>
      <c r="D12" s="314"/>
      <c r="E12" s="314"/>
      <c r="F12" s="314"/>
      <c r="G12" s="314"/>
      <c r="H12" s="314"/>
      <c r="I12" s="314"/>
    </row>
    <row r="13" spans="1:12" ht="20.100000000000001" customHeight="1" thickTop="1" thickBot="1" x14ac:dyDescent="0.3">
      <c r="A13" s="315" t="s">
        <v>6</v>
      </c>
      <c r="B13" s="315"/>
      <c r="C13" s="315"/>
      <c r="D13" s="315"/>
      <c r="E13" s="315"/>
      <c r="F13" s="315"/>
      <c r="G13" s="315"/>
      <c r="H13" s="315"/>
      <c r="I13" s="315"/>
    </row>
    <row r="14" spans="1:12" ht="20.100000000000001" customHeight="1" thickTop="1" thickBot="1" x14ac:dyDescent="0.3">
      <c r="A14" s="315"/>
      <c r="B14" s="315"/>
      <c r="C14" s="315"/>
      <c r="D14" s="315"/>
      <c r="E14" s="315"/>
      <c r="F14" s="315"/>
      <c r="G14" s="315"/>
      <c r="H14" s="315"/>
      <c r="I14" s="315"/>
    </row>
    <row r="15" spans="1:12" ht="20.100000000000001" customHeight="1" thickTop="1" thickBot="1" x14ac:dyDescent="0.3">
      <c r="A15" s="303" t="s">
        <v>7</v>
      </c>
      <c r="B15" s="303"/>
      <c r="C15" s="303"/>
      <c r="D15" s="304" t="s">
        <v>9</v>
      </c>
      <c r="E15" s="305"/>
      <c r="F15" s="306"/>
      <c r="G15" s="310" t="s">
        <v>17</v>
      </c>
      <c r="H15" s="310"/>
      <c r="I15" s="310"/>
    </row>
    <row r="16" spans="1:12" ht="16.5" thickTop="1" thickBot="1" x14ac:dyDescent="0.3">
      <c r="A16" s="303"/>
      <c r="B16" s="303"/>
      <c r="C16" s="303"/>
      <c r="D16" s="307"/>
      <c r="E16" s="308"/>
      <c r="F16" s="309"/>
      <c r="G16" s="310"/>
      <c r="H16" s="310"/>
      <c r="I16" s="310"/>
    </row>
    <row r="17" spans="1:14" ht="20.100000000000001" customHeight="1" thickTop="1" thickBot="1" x14ac:dyDescent="0.3">
      <c r="A17" s="303" t="s">
        <v>28</v>
      </c>
      <c r="B17" s="303"/>
      <c r="C17" s="303"/>
      <c r="D17" s="304" t="s">
        <v>10</v>
      </c>
      <c r="E17" s="305"/>
      <c r="F17" s="306"/>
      <c r="G17" s="310" t="s">
        <v>33</v>
      </c>
      <c r="H17" s="310"/>
      <c r="I17" s="310"/>
    </row>
    <row r="18" spans="1:14" ht="20.100000000000001" customHeight="1" thickTop="1" thickBot="1" x14ac:dyDescent="0.3">
      <c r="A18" s="303"/>
      <c r="B18" s="303"/>
      <c r="C18" s="303"/>
      <c r="D18" s="307"/>
      <c r="E18" s="308"/>
      <c r="F18" s="309"/>
      <c r="G18" s="310"/>
      <c r="H18" s="310"/>
      <c r="I18" s="310"/>
    </row>
    <row r="19" spans="1:14" ht="20.100000000000001" customHeight="1" thickTop="1" thickBot="1" x14ac:dyDescent="0.3">
      <c r="A19" s="303" t="s">
        <v>8</v>
      </c>
      <c r="B19" s="303"/>
      <c r="C19" s="303"/>
      <c r="D19" s="316" t="s">
        <v>18</v>
      </c>
      <c r="E19" s="316"/>
      <c r="F19" s="316"/>
      <c r="G19" s="310" t="s">
        <v>19</v>
      </c>
      <c r="H19" s="310"/>
      <c r="I19" s="310"/>
    </row>
    <row r="20" spans="1:14" ht="20.100000000000001" customHeight="1" thickTop="1" thickBot="1" x14ac:dyDescent="0.3">
      <c r="A20" s="303"/>
      <c r="B20" s="303"/>
      <c r="C20" s="303"/>
      <c r="D20" s="316"/>
      <c r="E20" s="316"/>
      <c r="F20" s="316"/>
      <c r="G20" s="310"/>
      <c r="H20" s="310"/>
      <c r="I20" s="310"/>
    </row>
    <row r="21" spans="1:14" ht="20.100000000000001" customHeight="1" thickTop="1" thickBot="1" x14ac:dyDescent="0.3">
      <c r="A21" s="303" t="s">
        <v>16</v>
      </c>
      <c r="B21" s="303"/>
      <c r="C21" s="303"/>
      <c r="D21" s="316" t="s">
        <v>20</v>
      </c>
      <c r="E21" s="316"/>
      <c r="F21" s="316"/>
      <c r="G21" s="317"/>
      <c r="H21" s="317"/>
      <c r="I21" s="317"/>
    </row>
    <row r="22" spans="1:14" ht="20.100000000000001" customHeight="1" thickTop="1" thickBot="1" x14ac:dyDescent="0.3">
      <c r="A22" s="303"/>
      <c r="B22" s="303"/>
      <c r="C22" s="303"/>
      <c r="D22" s="316"/>
      <c r="E22" s="316"/>
      <c r="F22" s="316"/>
      <c r="G22" s="317"/>
      <c r="H22" s="317"/>
      <c r="I22" s="317"/>
    </row>
    <row r="23" spans="1:14" ht="20.100000000000001" customHeight="1" thickTop="1" thickBot="1" x14ac:dyDescent="0.3">
      <c r="A23" s="303" t="s">
        <v>532</v>
      </c>
      <c r="B23" s="303"/>
      <c r="C23" s="303"/>
      <c r="D23" s="316" t="s">
        <v>11</v>
      </c>
      <c r="E23" s="316"/>
      <c r="F23" s="316"/>
      <c r="G23" s="318"/>
      <c r="H23" s="319"/>
      <c r="I23" s="320"/>
    </row>
    <row r="24" spans="1:14" ht="20.100000000000001" customHeight="1" thickTop="1" thickBot="1" x14ac:dyDescent="0.3">
      <c r="A24" s="303"/>
      <c r="B24" s="303"/>
      <c r="C24" s="303"/>
      <c r="D24" s="316"/>
      <c r="E24" s="316"/>
      <c r="F24" s="316"/>
      <c r="G24" s="321"/>
      <c r="H24" s="322"/>
      <c r="I24" s="323"/>
    </row>
    <row r="25" spans="1:14" ht="20.100000000000001" customHeight="1" thickTop="1" thickBot="1" x14ac:dyDescent="0.3">
      <c r="A25" s="303" t="s">
        <v>707</v>
      </c>
      <c r="B25" s="303"/>
      <c r="C25" s="303"/>
      <c r="D25" s="316" t="s">
        <v>21</v>
      </c>
      <c r="E25" s="316"/>
      <c r="F25" s="316"/>
      <c r="G25" s="316"/>
      <c r="H25" s="303"/>
      <c r="I25" s="362"/>
      <c r="K25" s="5"/>
    </row>
    <row r="26" spans="1:14" ht="20.100000000000001" customHeight="1" thickTop="1" thickBot="1" x14ac:dyDescent="0.3">
      <c r="A26" s="303"/>
      <c r="B26" s="303"/>
      <c r="C26" s="303"/>
      <c r="D26" s="316"/>
      <c r="E26" s="316"/>
      <c r="F26" s="316"/>
      <c r="G26" s="316"/>
      <c r="H26" s="303"/>
      <c r="I26" s="362"/>
    </row>
    <row r="27" spans="1:14" ht="20.100000000000001" customHeight="1" thickTop="1" thickBot="1" x14ac:dyDescent="0.3">
      <c r="A27" s="363" t="s">
        <v>22</v>
      </c>
      <c r="B27" s="363"/>
      <c r="C27" s="363"/>
      <c r="D27" s="364" t="s">
        <v>23</v>
      </c>
      <c r="E27" s="364"/>
      <c r="F27" s="364"/>
      <c r="G27" s="365"/>
      <c r="H27" s="365"/>
      <c r="I27" s="365"/>
    </row>
    <row r="28" spans="1:14" ht="20.100000000000001" customHeight="1" thickTop="1" x14ac:dyDescent="0.25">
      <c r="A28" s="363"/>
      <c r="B28" s="363"/>
      <c r="C28" s="363"/>
      <c r="D28" s="364"/>
      <c r="E28" s="364"/>
      <c r="F28" s="364"/>
      <c r="G28" s="365"/>
      <c r="H28" s="365"/>
      <c r="I28" s="365"/>
    </row>
    <row r="29" spans="1:14" ht="18" customHeight="1" x14ac:dyDescent="0.25">
      <c r="A29" s="324" t="s">
        <v>12</v>
      </c>
      <c r="B29" s="324"/>
      <c r="C29" s="324"/>
      <c r="D29" s="324"/>
      <c r="E29" s="324"/>
      <c r="F29" s="324"/>
      <c r="G29" s="324"/>
      <c r="H29" s="324"/>
      <c r="I29" s="324"/>
    </row>
    <row r="30" spans="1:14" ht="18" customHeight="1" thickBot="1" x14ac:dyDescent="0.3">
      <c r="A30" s="324"/>
      <c r="B30" s="324"/>
      <c r="C30" s="324"/>
      <c r="D30" s="324"/>
      <c r="E30" s="324"/>
      <c r="F30" s="324"/>
      <c r="G30" s="324"/>
      <c r="H30" s="324"/>
      <c r="I30" s="324"/>
    </row>
    <row r="31" spans="1:14" ht="15" customHeight="1" thickBot="1" x14ac:dyDescent="0.3">
      <c r="A31" s="325" t="s">
        <v>24</v>
      </c>
      <c r="B31" s="325"/>
      <c r="C31" s="325"/>
      <c r="D31" s="325"/>
      <c r="E31" s="6"/>
      <c r="F31" s="326" t="s">
        <v>13</v>
      </c>
      <c r="G31" s="327"/>
      <c r="H31" s="327"/>
      <c r="I31" s="328"/>
      <c r="K31"/>
      <c r="L31"/>
      <c r="M31"/>
      <c r="N31"/>
    </row>
    <row r="32" spans="1:14" ht="15" customHeight="1" thickBot="1" x14ac:dyDescent="0.3">
      <c r="A32" s="325"/>
      <c r="B32" s="325"/>
      <c r="C32" s="325"/>
      <c r="D32" s="325"/>
      <c r="E32" s="6"/>
      <c r="F32" s="329"/>
      <c r="G32" s="330"/>
      <c r="H32" s="330"/>
      <c r="I32" s="331"/>
      <c r="K32"/>
      <c r="L32"/>
      <c r="M32"/>
      <c r="N32"/>
    </row>
    <row r="33" spans="1:14" ht="15" customHeight="1" thickBot="1" x14ac:dyDescent="0.3">
      <c r="A33" s="325"/>
      <c r="B33" s="325"/>
      <c r="C33" s="325"/>
      <c r="D33" s="325"/>
      <c r="E33" s="6"/>
      <c r="F33" s="332"/>
      <c r="G33" s="333"/>
      <c r="H33" s="333"/>
      <c r="I33" s="334"/>
      <c r="K33"/>
      <c r="L33"/>
      <c r="M33"/>
      <c r="N33"/>
    </row>
    <row r="34" spans="1:14" ht="15" customHeight="1" thickBot="1" x14ac:dyDescent="0.3">
      <c r="A34" s="325" t="s">
        <v>34</v>
      </c>
      <c r="B34" s="325"/>
      <c r="C34" s="325"/>
      <c r="D34" s="325"/>
      <c r="E34" s="6"/>
      <c r="F34" s="326" t="s">
        <v>35</v>
      </c>
      <c r="G34" s="327"/>
      <c r="H34" s="327"/>
      <c r="I34" s="328"/>
    </row>
    <row r="35" spans="1:14" ht="15" customHeight="1" thickBot="1" x14ac:dyDescent="0.3">
      <c r="A35" s="325"/>
      <c r="B35" s="325"/>
      <c r="C35" s="325"/>
      <c r="D35" s="325"/>
      <c r="E35" s="6"/>
      <c r="F35" s="329"/>
      <c r="G35" s="330"/>
      <c r="H35" s="330"/>
      <c r="I35" s="331"/>
    </row>
    <row r="36" spans="1:14" ht="15" customHeight="1" thickBot="1" x14ac:dyDescent="0.3">
      <c r="A36" s="325"/>
      <c r="B36" s="325"/>
      <c r="C36" s="325"/>
      <c r="D36" s="325"/>
      <c r="E36" s="6"/>
      <c r="F36" s="332"/>
      <c r="G36" s="333"/>
      <c r="H36" s="333"/>
      <c r="I36" s="334"/>
    </row>
    <row r="37" spans="1:14" ht="15" customHeight="1" thickBot="1" x14ac:dyDescent="0.3">
      <c r="A37" s="359" t="s">
        <v>25</v>
      </c>
      <c r="B37" s="325"/>
      <c r="C37" s="325"/>
      <c r="D37" s="325"/>
      <c r="E37" s="6"/>
      <c r="F37" s="360" t="s">
        <v>498</v>
      </c>
      <c r="G37" s="360"/>
      <c r="H37" s="360"/>
      <c r="I37" s="360"/>
    </row>
    <row r="38" spans="1:14" ht="15" customHeight="1" thickBot="1" x14ac:dyDescent="0.3">
      <c r="A38" s="325"/>
      <c r="B38" s="325"/>
      <c r="C38" s="325"/>
      <c r="D38" s="325"/>
      <c r="E38" s="6"/>
      <c r="F38" s="360"/>
      <c r="G38" s="360"/>
      <c r="H38" s="360"/>
      <c r="I38" s="360"/>
    </row>
    <row r="39" spans="1:14" ht="15" customHeight="1" thickBot="1" x14ac:dyDescent="0.3">
      <c r="A39" s="325"/>
      <c r="B39" s="325"/>
      <c r="C39" s="325"/>
      <c r="D39" s="325"/>
      <c r="E39" s="6"/>
      <c r="F39" s="361"/>
      <c r="G39" s="361"/>
      <c r="H39" s="361"/>
      <c r="I39" s="361"/>
    </row>
    <row r="40" spans="1:14" ht="15" customHeight="1" thickBot="1" x14ac:dyDescent="0.3">
      <c r="A40" s="336" t="s">
        <v>29</v>
      </c>
      <c r="B40" s="336"/>
      <c r="C40" s="336"/>
      <c r="D40" s="336"/>
      <c r="E40" s="6"/>
      <c r="F40" s="337" t="s">
        <v>551</v>
      </c>
      <c r="G40" s="338"/>
      <c r="H40" s="338"/>
      <c r="I40" s="339"/>
    </row>
    <row r="41" spans="1:14" ht="15" customHeight="1" thickBot="1" x14ac:dyDescent="0.3">
      <c r="A41" s="336"/>
      <c r="B41" s="336"/>
      <c r="C41" s="336"/>
      <c r="D41" s="336"/>
      <c r="E41" s="6"/>
      <c r="F41" s="340"/>
      <c r="G41" s="341"/>
      <c r="H41" s="341"/>
      <c r="I41" s="342"/>
    </row>
    <row r="42" spans="1:14" ht="15.75" customHeight="1" thickBot="1" x14ac:dyDescent="0.3">
      <c r="A42" s="336"/>
      <c r="B42" s="336"/>
      <c r="C42" s="336"/>
      <c r="D42" s="336"/>
      <c r="E42" s="7"/>
      <c r="F42" s="343"/>
      <c r="G42" s="344"/>
      <c r="H42" s="344"/>
      <c r="I42" s="345"/>
    </row>
    <row r="43" spans="1:14" ht="21.75" customHeight="1" thickBot="1" x14ac:dyDescent="0.3">
      <c r="A43" s="346" t="s">
        <v>4</v>
      </c>
      <c r="B43" s="347"/>
      <c r="C43" s="347"/>
      <c r="D43" s="347"/>
      <c r="E43" s="347"/>
      <c r="F43" s="347"/>
      <c r="G43" s="347"/>
      <c r="H43" s="347"/>
      <c r="I43" s="348"/>
    </row>
    <row r="44" spans="1:14" ht="155.1" customHeight="1" thickBot="1" x14ac:dyDescent="0.3">
      <c r="A44" s="349" t="s">
        <v>30</v>
      </c>
      <c r="B44" s="349"/>
      <c r="C44" s="349"/>
      <c r="D44" s="349"/>
      <c r="E44" s="350" t="s">
        <v>31</v>
      </c>
      <c r="F44" s="351"/>
      <c r="G44" s="351"/>
      <c r="H44" s="351"/>
      <c r="I44" s="352"/>
    </row>
    <row r="45" spans="1:14" ht="155.1" customHeight="1" thickBot="1" x14ac:dyDescent="0.3">
      <c r="A45" s="349" t="s">
        <v>14</v>
      </c>
      <c r="B45" s="349"/>
      <c r="C45" s="349"/>
      <c r="D45" s="349"/>
      <c r="E45" s="353"/>
      <c r="F45" s="354"/>
      <c r="G45" s="354"/>
      <c r="H45" s="354"/>
      <c r="I45" s="355"/>
    </row>
    <row r="46" spans="1:14" ht="155.1" customHeight="1" thickBot="1" x14ac:dyDescent="0.3">
      <c r="A46" s="349" t="s">
        <v>15</v>
      </c>
      <c r="B46" s="349"/>
      <c r="C46" s="349"/>
      <c r="D46" s="349"/>
      <c r="E46" s="356"/>
      <c r="F46" s="357"/>
      <c r="G46" s="357"/>
      <c r="H46" s="357"/>
      <c r="I46" s="358"/>
    </row>
  </sheetData>
  <sheetProtection selectLockedCells="1" selectUnlockedCells="1"/>
  <mergeCells count="41">
    <mergeCell ref="J5:L6"/>
    <mergeCell ref="A40:D42"/>
    <mergeCell ref="F40:I42"/>
    <mergeCell ref="A43:I43"/>
    <mergeCell ref="A44:D44"/>
    <mergeCell ref="E44:I46"/>
    <mergeCell ref="A45:D45"/>
    <mergeCell ref="A46:D46"/>
    <mergeCell ref="A37:D39"/>
    <mergeCell ref="F37:I39"/>
    <mergeCell ref="A25:C26"/>
    <mergeCell ref="D25:F26"/>
    <mergeCell ref="G25:I26"/>
    <mergeCell ref="A27:C28"/>
    <mergeCell ref="D27:F28"/>
    <mergeCell ref="G27:I28"/>
    <mergeCell ref="A29:I30"/>
    <mergeCell ref="A31:D33"/>
    <mergeCell ref="F31:I33"/>
    <mergeCell ref="A34:D36"/>
    <mergeCell ref="F34:I36"/>
    <mergeCell ref="A21:C22"/>
    <mergeCell ref="D21:F22"/>
    <mergeCell ref="G21:I22"/>
    <mergeCell ref="A23:C24"/>
    <mergeCell ref="D23:F24"/>
    <mergeCell ref="G23:I24"/>
    <mergeCell ref="A17:C18"/>
    <mergeCell ref="D17:F18"/>
    <mergeCell ref="G17:I18"/>
    <mergeCell ref="A19:C20"/>
    <mergeCell ref="D19:F20"/>
    <mergeCell ref="G19:I20"/>
    <mergeCell ref="A15:C16"/>
    <mergeCell ref="D15:F16"/>
    <mergeCell ref="G15:I16"/>
    <mergeCell ref="A7:I7"/>
    <mergeCell ref="A8:I8"/>
    <mergeCell ref="A9:I9"/>
    <mergeCell ref="A10:I12"/>
    <mergeCell ref="A13:I14"/>
  </mergeCells>
  <printOptions horizontalCentered="1"/>
  <pageMargins left="0.7" right="0.7" top="0.75" bottom="0.75" header="0.51180555555555596" footer="0.51180555555555596"/>
  <pageSetup scale="50" firstPageNumber="0"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MJ17"/>
  <sheetViews>
    <sheetView showGridLines="0" zoomScale="80" zoomScaleNormal="80" workbookViewId="0"/>
  </sheetViews>
  <sheetFormatPr baseColWidth="10" defaultRowHeight="15" x14ac:dyDescent="0.25"/>
  <cols>
    <col min="1" max="1" width="57.75" style="1" customWidth="1"/>
    <col min="2" max="1024" width="10.75" style="1" customWidth="1"/>
    <col min="1025" max="1025" width="11" customWidth="1"/>
  </cols>
  <sheetData>
    <row r="1" spans="1:1024" ht="26.25" x14ac:dyDescent="0.4">
      <c r="A1" s="8" t="s">
        <v>26</v>
      </c>
    </row>
    <row r="2" spans="1:1024" ht="15" customHeight="1" x14ac:dyDescent="0.4">
      <c r="A2" s="8"/>
    </row>
    <row r="3" spans="1:1024" ht="18.75" x14ac:dyDescent="0.3">
      <c r="A3" s="9" t="s">
        <v>27</v>
      </c>
    </row>
    <row r="4" spans="1:1024" x14ac:dyDescent="0.25">
      <c r="A4" s="10"/>
      <c r="AMJ4"/>
    </row>
    <row r="5" spans="1:1024" x14ac:dyDescent="0.25">
      <c r="A5" s="11"/>
      <c r="AMJ5"/>
    </row>
    <row r="6" spans="1:1024" x14ac:dyDescent="0.25">
      <c r="A6" s="11"/>
      <c r="AMJ6"/>
    </row>
    <row r="7" spans="1:1024" x14ac:dyDescent="0.25">
      <c r="A7" s="11"/>
      <c r="AMJ7"/>
    </row>
    <row r="8" spans="1:1024" x14ac:dyDescent="0.25">
      <c r="A8" s="11"/>
      <c r="AMJ8"/>
    </row>
    <row r="9" spans="1:1024" x14ac:dyDescent="0.25">
      <c r="A9" s="10"/>
      <c r="AMJ9"/>
    </row>
    <row r="10" spans="1:1024" x14ac:dyDescent="0.25">
      <c r="A10" s="11"/>
      <c r="AMJ10"/>
    </row>
    <row r="11" spans="1:1024" x14ac:dyDescent="0.25">
      <c r="A11" s="11"/>
      <c r="AMJ11"/>
    </row>
    <row r="12" spans="1:1024" x14ac:dyDescent="0.25">
      <c r="A12" s="11"/>
      <c r="AMJ12"/>
    </row>
    <row r="13" spans="1:1024" x14ac:dyDescent="0.25">
      <c r="A13" s="11"/>
      <c r="AMJ13"/>
    </row>
    <row r="14" spans="1:1024" x14ac:dyDescent="0.25">
      <c r="A14" s="11"/>
      <c r="AMJ14"/>
    </row>
    <row r="15" spans="1:1024" x14ac:dyDescent="0.25">
      <c r="A15" s="11"/>
      <c r="AMJ15"/>
    </row>
    <row r="16" spans="1:1024" x14ac:dyDescent="0.25">
      <c r="A16" s="11"/>
      <c r="AMJ16"/>
    </row>
    <row r="17" spans="1:1024" x14ac:dyDescent="0.25">
      <c r="A17" s="11"/>
      <c r="AMJ17"/>
    </row>
  </sheetData>
  <pageMargins left="0.7" right="0.7" top="1.1436999999999999" bottom="1.1436999999999999" header="0.75" footer="0.75"/>
  <pageSetup scale="115" fitToWidth="0"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AMJ33"/>
  <sheetViews>
    <sheetView showGridLines="0" zoomScale="60" zoomScaleNormal="60" zoomScaleSheetLayoutView="20" workbookViewId="0"/>
  </sheetViews>
  <sheetFormatPr baseColWidth="10" defaultRowHeight="15" x14ac:dyDescent="0.2"/>
  <cols>
    <col min="1" max="1" width="25.625" style="13" customWidth="1"/>
    <col min="2" max="2" width="35.375" style="13" customWidth="1"/>
    <col min="3" max="4" width="25.625" style="13" customWidth="1"/>
    <col min="5" max="6" width="19.25" style="13" customWidth="1"/>
    <col min="7" max="7" width="37.625" style="13" customWidth="1"/>
    <col min="8" max="11" width="15.625" style="13" customWidth="1"/>
    <col min="12" max="12" width="28.25" style="13" bestFit="1" customWidth="1"/>
    <col min="13" max="13" width="22.125" style="13" customWidth="1"/>
    <col min="14" max="14" width="27.25" style="13" customWidth="1"/>
    <col min="15" max="16" width="31.75" style="13" customWidth="1"/>
    <col min="17" max="17" width="10.625" customWidth="1"/>
    <col min="18" max="18" width="23.875" style="13" customWidth="1"/>
    <col min="19" max="19" width="25" style="13" customWidth="1"/>
    <col min="20" max="29" width="11.875" style="13" customWidth="1"/>
    <col min="30" max="30" width="12.375" style="13" bestFit="1" customWidth="1"/>
    <col min="31" max="31" width="13.75" style="13" customWidth="1"/>
    <col min="32" max="33" width="11.875" style="13" customWidth="1"/>
    <col min="34" max="34" width="13.75" style="13" customWidth="1"/>
    <col min="35" max="37" width="11.875" style="13" customWidth="1"/>
    <col min="38" max="38" width="11.75" style="13" bestFit="1" customWidth="1"/>
    <col min="39" max="41" width="10.625" style="13" customWidth="1"/>
    <col min="42" max="42" width="67" style="13" bestFit="1" customWidth="1"/>
    <col min="43" max="43" width="14.25" style="13" bestFit="1" customWidth="1"/>
    <col min="44" max="44" width="10.625" style="13" customWidth="1"/>
    <col min="45" max="45" width="41.625" style="13" bestFit="1" customWidth="1"/>
    <col min="46" max="1024" width="10.625" style="13" customWidth="1"/>
    <col min="1025" max="1025" width="11" customWidth="1"/>
  </cols>
  <sheetData>
    <row r="1" spans="1:1024" ht="44.1" customHeight="1" x14ac:dyDescent="0.2">
      <c r="A1" s="12"/>
      <c r="B1" s="12"/>
      <c r="C1" s="12"/>
      <c r="D1" s="12"/>
      <c r="E1" s="12"/>
      <c r="F1" s="12"/>
      <c r="G1" s="12"/>
      <c r="H1" s="12"/>
      <c r="I1" s="12"/>
      <c r="J1" s="12"/>
      <c r="K1" s="12"/>
      <c r="L1" s="12"/>
      <c r="M1" s="12"/>
      <c r="N1" s="12"/>
      <c r="O1" s="12"/>
      <c r="P1" s="12"/>
    </row>
    <row r="2" spans="1:1024" ht="44.1" customHeight="1" x14ac:dyDescent="0.2">
      <c r="A2" s="12"/>
      <c r="B2" s="12"/>
      <c r="C2" s="12"/>
      <c r="D2" s="12"/>
      <c r="E2" s="12"/>
      <c r="F2" s="12"/>
      <c r="G2" s="12"/>
      <c r="H2" s="12"/>
      <c r="I2" s="12"/>
      <c r="J2" s="12"/>
      <c r="K2" s="12"/>
      <c r="L2" s="12"/>
      <c r="M2" s="12"/>
      <c r="N2" s="12"/>
      <c r="O2" s="12"/>
      <c r="P2" s="12"/>
    </row>
    <row r="3" spans="1:1024" ht="44.1" customHeight="1" x14ac:dyDescent="0.2">
      <c r="A3" s="12"/>
      <c r="B3" s="12"/>
      <c r="C3" s="12"/>
      <c r="D3" s="12"/>
      <c r="E3" s="12"/>
      <c r="F3" s="12"/>
      <c r="G3" s="12"/>
      <c r="H3" s="12"/>
      <c r="I3" s="12"/>
      <c r="J3" s="12"/>
      <c r="K3" s="12"/>
      <c r="L3" s="12"/>
      <c r="M3" s="12"/>
      <c r="N3" s="12"/>
      <c r="O3" s="12"/>
      <c r="P3" s="12"/>
    </row>
    <row r="4" spans="1:1024" ht="44.1" customHeight="1" thickBot="1" x14ac:dyDescent="0.25">
      <c r="A4" s="12"/>
      <c r="B4" s="12"/>
      <c r="C4" s="12"/>
      <c r="D4" s="12"/>
      <c r="E4" s="12"/>
      <c r="F4" s="12"/>
      <c r="G4" s="12"/>
      <c r="H4" s="12"/>
      <c r="I4" s="12"/>
      <c r="J4" s="12"/>
      <c r="K4" s="12"/>
      <c r="L4" s="12"/>
      <c r="M4" s="12"/>
      <c r="N4" s="12"/>
      <c r="O4" s="12"/>
      <c r="P4" s="12"/>
    </row>
    <row r="5" spans="1:1024" s="14" customFormat="1" ht="44.1" customHeight="1" thickBot="1" x14ac:dyDescent="0.25">
      <c r="A5" s="402" t="s">
        <v>36</v>
      </c>
      <c r="B5" s="403"/>
      <c r="C5" s="403"/>
      <c r="D5" s="403"/>
      <c r="E5" s="404"/>
      <c r="F5" s="403"/>
      <c r="G5" s="403"/>
      <c r="H5" s="404"/>
      <c r="I5" s="404"/>
      <c r="J5" s="404"/>
      <c r="K5" s="404"/>
      <c r="L5" s="404"/>
      <c r="M5" s="403"/>
      <c r="N5" s="403"/>
      <c r="O5" s="403"/>
      <c r="P5" s="405"/>
      <c r="Q5"/>
    </row>
    <row r="6" spans="1:1024" s="14" customFormat="1" ht="135" customHeight="1" thickBot="1" x14ac:dyDescent="0.25">
      <c r="A6" s="406" t="s">
        <v>37</v>
      </c>
      <c r="B6" s="406"/>
      <c r="C6" s="406"/>
      <c r="D6" s="406"/>
      <c r="E6" s="407"/>
      <c r="F6" s="406" t="s">
        <v>38</v>
      </c>
      <c r="G6" s="406"/>
      <c r="H6" s="407"/>
      <c r="I6" s="407"/>
      <c r="J6" s="407"/>
      <c r="K6" s="408" t="s">
        <v>39</v>
      </c>
      <c r="L6" s="409"/>
      <c r="M6" s="410"/>
      <c r="N6" s="410"/>
      <c r="O6" s="410"/>
      <c r="P6" s="411"/>
      <c r="Q6"/>
    </row>
    <row r="7" spans="1:1024" ht="27" thickBot="1" x14ac:dyDescent="0.25">
      <c r="A7" s="412" t="s">
        <v>40</v>
      </c>
      <c r="B7" s="413"/>
      <c r="C7" s="413"/>
      <c r="D7" s="413"/>
      <c r="E7" s="414"/>
      <c r="F7" s="413"/>
      <c r="G7" s="413"/>
      <c r="H7" s="414"/>
      <c r="I7" s="414"/>
      <c r="J7" s="414"/>
      <c r="K7" s="414"/>
      <c r="L7" s="414"/>
      <c r="M7" s="413"/>
      <c r="N7" s="413"/>
      <c r="O7" s="413"/>
      <c r="P7" s="415"/>
    </row>
    <row r="8" spans="1:1024" s="15" customFormat="1" ht="23.25" customHeight="1" x14ac:dyDescent="0.2">
      <c r="A8" s="398" t="s">
        <v>82</v>
      </c>
      <c r="B8" s="399"/>
      <c r="C8" s="399"/>
      <c r="D8" s="399"/>
      <c r="E8" s="400"/>
      <c r="F8" s="399"/>
      <c r="G8" s="399"/>
      <c r="H8" s="400"/>
      <c r="I8" s="400"/>
      <c r="J8" s="400"/>
      <c r="K8" s="400"/>
      <c r="L8" s="400"/>
      <c r="M8" s="399"/>
      <c r="N8" s="399"/>
      <c r="O8" s="399"/>
      <c r="P8" s="401"/>
      <c r="Q8"/>
    </row>
    <row r="9" spans="1:1024" s="15" customFormat="1" ht="20.100000000000001" customHeight="1" x14ac:dyDescent="0.2">
      <c r="A9" s="375" t="s">
        <v>41</v>
      </c>
      <c r="B9" s="376"/>
      <c r="C9" s="376"/>
      <c r="D9" s="376"/>
      <c r="E9" s="377"/>
      <c r="F9" s="376"/>
      <c r="G9" s="376"/>
      <c r="H9" s="377"/>
      <c r="I9" s="377"/>
      <c r="J9" s="377"/>
      <c r="K9" s="377"/>
      <c r="L9" s="377"/>
      <c r="M9" s="376"/>
      <c r="N9" s="376"/>
      <c r="O9" s="376"/>
      <c r="P9" s="378"/>
      <c r="Q9"/>
    </row>
    <row r="10" spans="1:1024" s="15" customFormat="1" ht="20.100000000000001" customHeight="1" thickBot="1" x14ac:dyDescent="0.25">
      <c r="A10" s="375"/>
      <c r="B10" s="376"/>
      <c r="C10" s="376"/>
      <c r="D10" s="376"/>
      <c r="E10" s="377"/>
      <c r="F10" s="376"/>
      <c r="G10" s="376"/>
      <c r="H10" s="377"/>
      <c r="I10" s="377"/>
      <c r="J10" s="377"/>
      <c r="K10" s="377"/>
      <c r="L10" s="377"/>
      <c r="M10" s="376"/>
      <c r="N10" s="376"/>
      <c r="O10" s="376"/>
      <c r="P10" s="378"/>
      <c r="Q10"/>
    </row>
    <row r="11" spans="1:1024" s="15" customFormat="1" ht="14.45" customHeight="1" x14ac:dyDescent="0.2">
      <c r="A11" s="375" t="s">
        <v>83</v>
      </c>
      <c r="B11" s="376"/>
      <c r="C11" s="376"/>
      <c r="D11" s="376"/>
      <c r="E11" s="377"/>
      <c r="F11" s="376"/>
      <c r="G11" s="376"/>
      <c r="H11" s="377"/>
      <c r="I11" s="377"/>
      <c r="J11" s="377"/>
      <c r="K11" s="377"/>
      <c r="L11" s="377"/>
      <c r="M11" s="376"/>
      <c r="N11" s="376"/>
      <c r="O11" s="376"/>
      <c r="P11" s="378"/>
      <c r="Q11"/>
      <c r="R11" s="383" t="s">
        <v>42</v>
      </c>
      <c r="S11" s="384"/>
      <c r="T11" s="385"/>
      <c r="U11" s="385"/>
      <c r="V11" s="385"/>
      <c r="W11" s="385"/>
      <c r="X11" s="385"/>
      <c r="Y11" s="385"/>
      <c r="Z11" s="385"/>
      <c r="AA11" s="385"/>
      <c r="AB11" s="385"/>
      <c r="AC11" s="385"/>
      <c r="AD11" s="385"/>
      <c r="AE11" s="385"/>
      <c r="AF11" s="385"/>
      <c r="AG11" s="385"/>
      <c r="AH11" s="385"/>
      <c r="AI11" s="385"/>
      <c r="AJ11" s="386"/>
      <c r="AK11" s="16"/>
    </row>
    <row r="12" spans="1:1024" s="15" customFormat="1" ht="15" customHeight="1" thickBot="1" x14ac:dyDescent="0.25">
      <c r="A12" s="379"/>
      <c r="B12" s="380"/>
      <c r="C12" s="380"/>
      <c r="D12" s="380"/>
      <c r="E12" s="381"/>
      <c r="F12" s="380"/>
      <c r="G12" s="380"/>
      <c r="H12" s="381"/>
      <c r="I12" s="381"/>
      <c r="J12" s="381"/>
      <c r="K12" s="381"/>
      <c r="L12" s="381"/>
      <c r="M12" s="380"/>
      <c r="N12" s="380"/>
      <c r="O12" s="380"/>
      <c r="P12" s="382"/>
      <c r="Q12"/>
      <c r="R12" s="387"/>
      <c r="S12" s="388"/>
      <c r="T12" s="389"/>
      <c r="U12" s="389"/>
      <c r="V12" s="389"/>
      <c r="W12" s="389"/>
      <c r="X12" s="389"/>
      <c r="Y12" s="389"/>
      <c r="Z12" s="389"/>
      <c r="AA12" s="389"/>
      <c r="AB12" s="389"/>
      <c r="AC12" s="389"/>
      <c r="AD12" s="389"/>
      <c r="AE12" s="389"/>
      <c r="AF12" s="389"/>
      <c r="AG12" s="389"/>
      <c r="AH12" s="389"/>
      <c r="AI12" s="389"/>
      <c r="AJ12" s="390"/>
      <c r="AK12" s="16"/>
    </row>
    <row r="13" spans="1:1024" ht="47.25" customHeight="1" thickBot="1" x14ac:dyDescent="0.25">
      <c r="A13" s="373" t="s">
        <v>43</v>
      </c>
      <c r="B13" s="373" t="s">
        <v>44</v>
      </c>
      <c r="C13" s="373"/>
      <c r="D13" s="373"/>
      <c r="E13" s="391"/>
      <c r="F13" s="373"/>
      <c r="G13" s="373" t="s">
        <v>45</v>
      </c>
      <c r="H13" s="391" t="s">
        <v>46</v>
      </c>
      <c r="I13" s="391"/>
      <c r="J13" s="391"/>
      <c r="K13" s="391"/>
      <c r="L13" s="392" t="s">
        <v>47</v>
      </c>
      <c r="M13" s="373" t="s">
        <v>48</v>
      </c>
      <c r="N13" s="373" t="s">
        <v>49</v>
      </c>
      <c r="O13" s="373" t="s">
        <v>50</v>
      </c>
      <c r="P13" s="374" t="s">
        <v>51</v>
      </c>
      <c r="Q13" s="17"/>
      <c r="R13" s="397" t="s">
        <v>44</v>
      </c>
      <c r="S13" s="397"/>
      <c r="T13" s="366" t="s">
        <v>52</v>
      </c>
      <c r="U13" s="366"/>
      <c r="V13" s="366"/>
      <c r="W13" s="366"/>
      <c r="X13" s="366" t="s">
        <v>53</v>
      </c>
      <c r="Y13" s="366"/>
      <c r="Z13" s="366"/>
      <c r="AA13" s="366"/>
      <c r="AB13" s="366" t="s">
        <v>54</v>
      </c>
      <c r="AC13" s="366"/>
      <c r="AD13" s="366"/>
      <c r="AE13" s="366"/>
      <c r="AF13" s="366" t="s">
        <v>55</v>
      </c>
      <c r="AG13" s="366"/>
      <c r="AH13" s="366"/>
      <c r="AI13" s="366"/>
      <c r="AJ13" s="394" t="s">
        <v>56</v>
      </c>
      <c r="AK13" s="12"/>
      <c r="AL13" s="12"/>
      <c r="AM13" s="12"/>
      <c r="AN13" s="12"/>
      <c r="AO13" s="12"/>
      <c r="AP13" s="12"/>
      <c r="AQ13" s="12"/>
      <c r="AR13" s="12"/>
      <c r="AS13" s="12"/>
      <c r="AT13" s="12"/>
      <c r="AU13" s="12"/>
      <c r="AMJ13"/>
    </row>
    <row r="14" spans="1:1024" s="15" customFormat="1" ht="63" customHeight="1" thickBot="1" x14ac:dyDescent="0.25">
      <c r="A14" s="374"/>
      <c r="B14" s="29" t="s">
        <v>57</v>
      </c>
      <c r="C14" s="29" t="s">
        <v>58</v>
      </c>
      <c r="D14" s="29" t="s">
        <v>59</v>
      </c>
      <c r="E14" s="89" t="s">
        <v>60</v>
      </c>
      <c r="F14" s="29" t="s">
        <v>61</v>
      </c>
      <c r="G14" s="374"/>
      <c r="H14" s="89" t="s">
        <v>62</v>
      </c>
      <c r="I14" s="89" t="s">
        <v>63</v>
      </c>
      <c r="J14" s="89" t="s">
        <v>64</v>
      </c>
      <c r="K14" s="89" t="s">
        <v>65</v>
      </c>
      <c r="L14" s="393"/>
      <c r="M14" s="374"/>
      <c r="N14" s="374"/>
      <c r="O14" s="374"/>
      <c r="P14" s="396"/>
      <c r="Q14" s="17"/>
      <c r="R14" s="29" t="s">
        <v>57</v>
      </c>
      <c r="S14" s="29" t="s">
        <v>58</v>
      </c>
      <c r="T14" s="30" t="s">
        <v>66</v>
      </c>
      <c r="U14" s="30" t="s">
        <v>67</v>
      </c>
      <c r="V14" s="30" t="s">
        <v>68</v>
      </c>
      <c r="W14" s="89" t="s">
        <v>69</v>
      </c>
      <c r="X14" s="30" t="s">
        <v>70</v>
      </c>
      <c r="Y14" s="30" t="s">
        <v>71</v>
      </c>
      <c r="Z14" s="30" t="s">
        <v>72</v>
      </c>
      <c r="AA14" s="89" t="s">
        <v>73</v>
      </c>
      <c r="AB14" s="30" t="s">
        <v>74</v>
      </c>
      <c r="AC14" s="30" t="s">
        <v>75</v>
      </c>
      <c r="AD14" s="30" t="s">
        <v>76</v>
      </c>
      <c r="AE14" s="89" t="s">
        <v>77</v>
      </c>
      <c r="AF14" s="30" t="s">
        <v>78</v>
      </c>
      <c r="AG14" s="30" t="s">
        <v>79</v>
      </c>
      <c r="AH14" s="30" t="s">
        <v>80</v>
      </c>
      <c r="AI14" s="89" t="s">
        <v>81</v>
      </c>
      <c r="AJ14" s="395"/>
      <c r="AK14" s="21"/>
      <c r="AL14" s="21"/>
      <c r="AM14" s="21"/>
      <c r="AN14" s="21"/>
      <c r="AO14" s="21"/>
      <c r="AP14" s="21"/>
      <c r="AQ14" s="21"/>
      <c r="AR14" s="21"/>
      <c r="AS14" s="21"/>
      <c r="AT14" s="21"/>
      <c r="AU14" s="21"/>
    </row>
    <row r="15" spans="1:1024" s="15" customFormat="1" ht="249.95" customHeight="1" thickBot="1" x14ac:dyDescent="0.3">
      <c r="A15" s="31" t="s">
        <v>764</v>
      </c>
      <c r="B15" s="32" t="s">
        <v>97</v>
      </c>
      <c r="C15" s="32" t="s">
        <v>98</v>
      </c>
      <c r="D15" s="32" t="s">
        <v>128</v>
      </c>
      <c r="E15" s="105">
        <f>+AJ15</f>
        <v>250</v>
      </c>
      <c r="F15" s="63" t="s">
        <v>130</v>
      </c>
      <c r="G15" s="31" t="s">
        <v>132</v>
      </c>
      <c r="H15" s="106">
        <f>+W15</f>
        <v>60</v>
      </c>
      <c r="I15" s="106">
        <f>+AA15</f>
        <v>60</v>
      </c>
      <c r="J15" s="106">
        <f>+AE15</f>
        <v>60</v>
      </c>
      <c r="K15" s="106">
        <f>+AI15</f>
        <v>70</v>
      </c>
      <c r="L15" s="151">
        <v>6448288.4174999967</v>
      </c>
      <c r="M15" s="170" t="s">
        <v>598</v>
      </c>
      <c r="N15" s="170" t="s">
        <v>599</v>
      </c>
      <c r="O15" s="31" t="s">
        <v>145</v>
      </c>
      <c r="P15" s="171"/>
      <c r="Q15" s="33"/>
      <c r="R15" s="32" t="s">
        <v>97</v>
      </c>
      <c r="S15" s="32" t="s">
        <v>98</v>
      </c>
      <c r="T15" s="107">
        <v>20</v>
      </c>
      <c r="U15" s="107">
        <v>20</v>
      </c>
      <c r="V15" s="107">
        <v>20</v>
      </c>
      <c r="W15" s="108">
        <f>+IF($D15="Porcentaje",IF(AND(T15&lt;&gt;"",U15="",V15=""),T15,IF(AND(T15&lt;&gt;"",U15&lt;&gt;"",V15=""),U15,IF(AND(T15&lt;&gt;"",U15&lt;&gt;"",V15&lt;&gt;""),V15,0))),SUM(T15:V15))</f>
        <v>60</v>
      </c>
      <c r="X15" s="107">
        <v>20</v>
      </c>
      <c r="Y15" s="107">
        <v>20</v>
      </c>
      <c r="Z15" s="107">
        <v>20</v>
      </c>
      <c r="AA15" s="108">
        <f>+IF($D15="Porcentaje",IF(AND(X15&lt;&gt;"",Y15="",Z15=""),X15,IF(AND(X15&lt;&gt;"",Y15&lt;&gt;"",Z15=""),Y15,IF(AND(X15&lt;&gt;"",Y15&lt;&gt;"",Z15&lt;&gt;""),Z15,0))),SUM(X15:Z15))</f>
        <v>60</v>
      </c>
      <c r="AB15" s="107">
        <v>20</v>
      </c>
      <c r="AC15" s="107">
        <v>20</v>
      </c>
      <c r="AD15" s="107">
        <v>20</v>
      </c>
      <c r="AE15" s="108">
        <f>+IF($D15="Porcentaje",IF(AND(AB15&lt;&gt;"",AC15="",AD15=""),AB15,IF(AND(AB15&lt;&gt;"",AC15&lt;&gt;"",AD15=""),AC15,IF(AND(AB15&lt;&gt;"",AC15&lt;&gt;"",AD15&lt;&gt;""),AD15,0))),SUM(AB15:AD15))</f>
        <v>60</v>
      </c>
      <c r="AF15" s="107">
        <v>20</v>
      </c>
      <c r="AG15" s="107">
        <v>20</v>
      </c>
      <c r="AH15" s="107">
        <v>30</v>
      </c>
      <c r="AI15" s="108">
        <f>+IF($D15="Porcentaje",IF(AND(AF15&lt;&gt;"",AG15="",AH15=""),AF15,IF(AND(AF15&lt;&gt;"",AG15&lt;&gt;"",AH15=""),AG15,IF(AND(AF15&lt;&gt;"",AG15&lt;&gt;"",AH15&lt;&gt;""),AH15,0))),SUM(AF15:AH15))</f>
        <v>70</v>
      </c>
      <c r="AJ15" s="109">
        <f>+IFERROR(IF(D15="Porcentaje",IF(AND(COUNT(T15:V15)&gt;=0,COUNT(X15:Z15)=0,COUNT(AB15:AD15)=0,COUNT(AF15:AH15)=0),W15,IF(AND(COUNT(T15:V15)&gt;=1,COUNT(X15:Z15)&gt;=1,COUNT(AB15:AD15)=0,COUNT(AF15:AH15)=0),AA15,IF(AND(COUNT(T15:V15)&gt;=1,COUNT(X15:Z15)&gt;=1,COUNT(AB15:AD15)&gt;=1,COUNT(AF15:AH15)=0),AE15,IF(AND(COUNT(T15:V15)&gt;=1,COUNT(X15:Z15)&gt;=1,COUNT(AB15:AD15)&gt;=1,COUNT(AF15:AH15)&gt;=1),AI15,"-")))),SUM(W15,AA15,AE15,AI15)),"-")</f>
        <v>250</v>
      </c>
      <c r="AK15" s="21"/>
      <c r="AL15" s="26"/>
      <c r="AM15" s="21"/>
      <c r="AN15" s="21"/>
      <c r="AO15" s="21"/>
      <c r="AP15" s="21"/>
      <c r="AQ15" s="21"/>
      <c r="AR15" s="21"/>
      <c r="AS15" s="21"/>
      <c r="AT15" s="21"/>
      <c r="AU15" s="21"/>
    </row>
    <row r="16" spans="1:1024" ht="75" customHeight="1" thickBot="1" x14ac:dyDescent="0.3">
      <c r="A16" s="367" t="s">
        <v>99</v>
      </c>
      <c r="B16" s="32" t="s">
        <v>100</v>
      </c>
      <c r="C16" s="32" t="s">
        <v>101</v>
      </c>
      <c r="D16" s="32" t="s">
        <v>128</v>
      </c>
      <c r="E16" s="105">
        <f t="shared" ref="E16:E33" si="0">+AJ16</f>
        <v>250</v>
      </c>
      <c r="F16" s="63" t="s">
        <v>130</v>
      </c>
      <c r="G16" s="31" t="s">
        <v>133</v>
      </c>
      <c r="H16" s="106">
        <f t="shared" ref="H16:H33" si="1">+W16</f>
        <v>60</v>
      </c>
      <c r="I16" s="106">
        <f t="shared" ref="I16:I33" si="2">+AA16</f>
        <v>60</v>
      </c>
      <c r="J16" s="106">
        <f t="shared" ref="J16:J33" si="3">+AE16</f>
        <v>60</v>
      </c>
      <c r="K16" s="106">
        <f t="shared" ref="K16:K33" si="4">+AI16</f>
        <v>70</v>
      </c>
      <c r="L16" s="151">
        <v>412690.45871999982</v>
      </c>
      <c r="M16" s="170" t="s">
        <v>598</v>
      </c>
      <c r="N16" s="170" t="s">
        <v>600</v>
      </c>
      <c r="O16" s="31" t="s">
        <v>146</v>
      </c>
      <c r="P16" s="171"/>
      <c r="Q16" s="33"/>
      <c r="R16" s="32" t="s">
        <v>100</v>
      </c>
      <c r="S16" s="32" t="s">
        <v>101</v>
      </c>
      <c r="T16" s="107">
        <v>20</v>
      </c>
      <c r="U16" s="107">
        <v>20</v>
      </c>
      <c r="V16" s="107">
        <v>20</v>
      </c>
      <c r="W16" s="108">
        <f t="shared" ref="W16:W22" si="5">+IF($D16="Porcentaje",IF(AND(T16&lt;&gt;"",U16="",V16=""),T16,IF(AND(T16&lt;&gt;"",U16&lt;&gt;"",V16=""),U16,IF(AND(T16&lt;&gt;"",U16&lt;&gt;"",V16&lt;&gt;""),V16,0))),SUM(T16:V16))</f>
        <v>60</v>
      </c>
      <c r="X16" s="107">
        <v>20</v>
      </c>
      <c r="Y16" s="107">
        <v>20</v>
      </c>
      <c r="Z16" s="107">
        <v>20</v>
      </c>
      <c r="AA16" s="108">
        <f t="shared" ref="AA16:AA33" si="6">+IF($D16="Porcentaje",IF(AND(X16&lt;&gt;"",Y16="",Z16=""),X16,IF(AND(X16&lt;&gt;"",Y16&lt;&gt;"",Z16=""),Y16,IF(AND(X16&lt;&gt;"",Y16&lt;&gt;"",Z16&lt;&gt;""),Z16,0))),SUM(X16:Z16))</f>
        <v>60</v>
      </c>
      <c r="AB16" s="107">
        <v>20</v>
      </c>
      <c r="AC16" s="107">
        <v>20</v>
      </c>
      <c r="AD16" s="107">
        <v>20</v>
      </c>
      <c r="AE16" s="108">
        <f t="shared" ref="AE16:AE33" si="7">+IF($D16="Porcentaje",IF(AND(AB16&lt;&gt;"",AC16="",AD16=""),AB16,IF(AND(AB16&lt;&gt;"",AC16&lt;&gt;"",AD16=""),AC16,IF(AND(AB16&lt;&gt;"",AC16&lt;&gt;"",AD16&lt;&gt;""),AD16,0))),SUM(AB16:AD16))</f>
        <v>60</v>
      </c>
      <c r="AF16" s="107">
        <v>20</v>
      </c>
      <c r="AG16" s="107">
        <v>20</v>
      </c>
      <c r="AH16" s="107">
        <v>30</v>
      </c>
      <c r="AI16" s="108">
        <f t="shared" ref="AI16:AI33" si="8">+IF($D16="Porcentaje",IF(AND(AF16&lt;&gt;"",AG16="",AH16=""),AF16,IF(AND(AF16&lt;&gt;"",AG16&lt;&gt;"",AH16=""),AG16,IF(AND(AF16&lt;&gt;"",AG16&lt;&gt;"",AH16&lt;&gt;""),AH16,0))),SUM(AF16:AH16))</f>
        <v>70</v>
      </c>
      <c r="AJ16" s="109">
        <f t="shared" ref="AJ16:AJ33" si="9">+IFERROR(IF(D16="Porcentaje",IF(AND(COUNT(T16:V16)&gt;=0,COUNT(X16:Z16)=0,COUNT(AB16:AD16)=0,COUNT(AF16:AH16)=0),W16,IF(AND(COUNT(T16:V16)&gt;=1,COUNT(X16:Z16)&gt;=1,COUNT(AB16:AD16)=0,COUNT(AF16:AH16)=0),AA16,IF(AND(COUNT(T16:V16)&gt;=1,COUNT(X16:Z16)&gt;=1,COUNT(AB16:AD16)&gt;=1,COUNT(AF16:AH16)=0),AE16,IF(AND(COUNT(T16:V16)&gt;=1,COUNT(X16:Z16)&gt;=1,COUNT(AB16:AD16)&gt;=1,COUNT(AF16:AH16)&gt;=1),AI16,"-")))),SUM(W16,AA16,AE16,AI16)),"-")</f>
        <v>250</v>
      </c>
      <c r="AL16" s="27"/>
      <c r="AQ16" s="21"/>
    </row>
    <row r="17" spans="1:43" ht="99.95" customHeight="1" thickBot="1" x14ac:dyDescent="0.3">
      <c r="A17" s="368"/>
      <c r="B17" s="32" t="s">
        <v>102</v>
      </c>
      <c r="C17" s="32" t="s">
        <v>103</v>
      </c>
      <c r="D17" s="32" t="s">
        <v>128</v>
      </c>
      <c r="E17" s="105">
        <f t="shared" si="0"/>
        <v>2832</v>
      </c>
      <c r="F17" s="63" t="s">
        <v>130</v>
      </c>
      <c r="G17" s="31" t="s">
        <v>134</v>
      </c>
      <c r="H17" s="106">
        <f t="shared" si="1"/>
        <v>708</v>
      </c>
      <c r="I17" s="106">
        <f t="shared" si="2"/>
        <v>708</v>
      </c>
      <c r="J17" s="106">
        <f t="shared" si="3"/>
        <v>708</v>
      </c>
      <c r="K17" s="106">
        <f t="shared" si="4"/>
        <v>708</v>
      </c>
      <c r="L17" s="151">
        <v>619035.68807999964</v>
      </c>
      <c r="M17" s="170" t="s">
        <v>601</v>
      </c>
      <c r="N17" s="170" t="s">
        <v>147</v>
      </c>
      <c r="O17" s="31" t="s">
        <v>148</v>
      </c>
      <c r="P17" s="171"/>
      <c r="Q17" s="33"/>
      <c r="R17" s="32" t="s">
        <v>102</v>
      </c>
      <c r="S17" s="32" t="s">
        <v>103</v>
      </c>
      <c r="T17" s="107">
        <v>236</v>
      </c>
      <c r="U17" s="107">
        <v>236</v>
      </c>
      <c r="V17" s="107">
        <v>236</v>
      </c>
      <c r="W17" s="108">
        <f t="shared" si="5"/>
        <v>708</v>
      </c>
      <c r="X17" s="107">
        <v>236</v>
      </c>
      <c r="Y17" s="107">
        <v>236</v>
      </c>
      <c r="Z17" s="107">
        <v>236</v>
      </c>
      <c r="AA17" s="108">
        <f t="shared" si="6"/>
        <v>708</v>
      </c>
      <c r="AB17" s="107">
        <v>236</v>
      </c>
      <c r="AC17" s="107">
        <v>236</v>
      </c>
      <c r="AD17" s="107">
        <v>236</v>
      </c>
      <c r="AE17" s="108">
        <f t="shared" si="7"/>
        <v>708</v>
      </c>
      <c r="AF17" s="107">
        <v>236</v>
      </c>
      <c r="AG17" s="107">
        <v>236</v>
      </c>
      <c r="AH17" s="107">
        <v>236</v>
      </c>
      <c r="AI17" s="108">
        <f t="shared" si="8"/>
        <v>708</v>
      </c>
      <c r="AJ17" s="109">
        <f t="shared" si="9"/>
        <v>2832</v>
      </c>
      <c r="AL17" s="27"/>
      <c r="AQ17" s="21"/>
    </row>
    <row r="18" spans="1:43" ht="200.1" customHeight="1" thickBot="1" x14ac:dyDescent="0.3">
      <c r="A18" s="368"/>
      <c r="B18" s="32" t="s">
        <v>104</v>
      </c>
      <c r="C18" s="32" t="s">
        <v>105</v>
      </c>
      <c r="D18" s="32" t="s">
        <v>128</v>
      </c>
      <c r="E18" s="105">
        <f t="shared" si="0"/>
        <v>2</v>
      </c>
      <c r="F18" s="63" t="s">
        <v>130</v>
      </c>
      <c r="G18" s="31" t="s">
        <v>135</v>
      </c>
      <c r="H18" s="106">
        <f t="shared" si="1"/>
        <v>0</v>
      </c>
      <c r="I18" s="106">
        <f t="shared" si="2"/>
        <v>0</v>
      </c>
      <c r="J18" s="106">
        <f t="shared" si="3"/>
        <v>1</v>
      </c>
      <c r="K18" s="106">
        <f t="shared" si="4"/>
        <v>1</v>
      </c>
      <c r="L18" s="151">
        <v>1031726.1467999995</v>
      </c>
      <c r="M18" s="170" t="s">
        <v>598</v>
      </c>
      <c r="N18" s="172" t="s">
        <v>602</v>
      </c>
      <c r="O18" s="31" t="s">
        <v>149</v>
      </c>
      <c r="P18" s="171"/>
      <c r="Q18" s="33"/>
      <c r="R18" s="32" t="s">
        <v>104</v>
      </c>
      <c r="S18" s="32" t="s">
        <v>105</v>
      </c>
      <c r="T18" s="107">
        <v>0</v>
      </c>
      <c r="U18" s="107">
        <v>0</v>
      </c>
      <c r="V18" s="107">
        <v>0</v>
      </c>
      <c r="W18" s="108">
        <f t="shared" si="5"/>
        <v>0</v>
      </c>
      <c r="X18" s="107">
        <v>0</v>
      </c>
      <c r="Y18" s="107">
        <v>0</v>
      </c>
      <c r="Z18" s="107">
        <v>0</v>
      </c>
      <c r="AA18" s="108">
        <f t="shared" si="6"/>
        <v>0</v>
      </c>
      <c r="AB18" s="107">
        <v>1</v>
      </c>
      <c r="AC18" s="107">
        <v>0</v>
      </c>
      <c r="AD18" s="107">
        <v>0</v>
      </c>
      <c r="AE18" s="108">
        <f t="shared" si="7"/>
        <v>1</v>
      </c>
      <c r="AF18" s="107">
        <v>0</v>
      </c>
      <c r="AG18" s="107">
        <v>0</v>
      </c>
      <c r="AH18" s="107">
        <v>1</v>
      </c>
      <c r="AI18" s="108">
        <f t="shared" si="8"/>
        <v>1</v>
      </c>
      <c r="AJ18" s="109">
        <f t="shared" si="9"/>
        <v>2</v>
      </c>
      <c r="AL18" s="27"/>
      <c r="AQ18" s="21"/>
    </row>
    <row r="19" spans="1:43" ht="150" customHeight="1" thickBot="1" x14ac:dyDescent="0.3">
      <c r="A19" s="368"/>
      <c r="B19" s="32" t="s">
        <v>106</v>
      </c>
      <c r="C19" s="32" t="s">
        <v>107</v>
      </c>
      <c r="D19" s="32" t="s">
        <v>128</v>
      </c>
      <c r="E19" s="105">
        <f t="shared" si="0"/>
        <v>12</v>
      </c>
      <c r="F19" s="63" t="s">
        <v>131</v>
      </c>
      <c r="G19" s="31" t="s">
        <v>136</v>
      </c>
      <c r="H19" s="106">
        <f t="shared" si="1"/>
        <v>3</v>
      </c>
      <c r="I19" s="106">
        <f t="shared" si="2"/>
        <v>3</v>
      </c>
      <c r="J19" s="106">
        <f t="shared" si="3"/>
        <v>3</v>
      </c>
      <c r="K19" s="106">
        <f t="shared" si="4"/>
        <v>3</v>
      </c>
      <c r="L19" s="151">
        <v>515863.07339999976</v>
      </c>
      <c r="M19" s="170" t="s">
        <v>598</v>
      </c>
      <c r="N19" s="170" t="s">
        <v>147</v>
      </c>
      <c r="O19" s="31" t="s">
        <v>150</v>
      </c>
      <c r="P19" s="171"/>
      <c r="Q19" s="33"/>
      <c r="R19" s="32" t="s">
        <v>106</v>
      </c>
      <c r="S19" s="32" t="s">
        <v>107</v>
      </c>
      <c r="T19" s="107">
        <v>1</v>
      </c>
      <c r="U19" s="107">
        <v>1</v>
      </c>
      <c r="V19" s="107">
        <v>1</v>
      </c>
      <c r="W19" s="108">
        <f t="shared" si="5"/>
        <v>3</v>
      </c>
      <c r="X19" s="107">
        <v>1</v>
      </c>
      <c r="Y19" s="107">
        <v>1</v>
      </c>
      <c r="Z19" s="107">
        <v>1</v>
      </c>
      <c r="AA19" s="108">
        <f t="shared" si="6"/>
        <v>3</v>
      </c>
      <c r="AB19" s="107">
        <v>1</v>
      </c>
      <c r="AC19" s="107">
        <v>1</v>
      </c>
      <c r="AD19" s="107">
        <v>1</v>
      </c>
      <c r="AE19" s="108">
        <f t="shared" si="7"/>
        <v>3</v>
      </c>
      <c r="AF19" s="107">
        <v>1</v>
      </c>
      <c r="AG19" s="107">
        <v>1</v>
      </c>
      <c r="AH19" s="107">
        <v>1</v>
      </c>
      <c r="AI19" s="108">
        <f t="shared" si="8"/>
        <v>3</v>
      </c>
      <c r="AJ19" s="109">
        <f t="shared" si="9"/>
        <v>12</v>
      </c>
      <c r="AL19" s="27"/>
      <c r="AQ19" s="21"/>
    </row>
    <row r="20" spans="1:43" s="13" customFormat="1" ht="159.94999999999999" customHeight="1" thickBot="1" x14ac:dyDescent="0.3">
      <c r="A20" s="369"/>
      <c r="B20" s="32" t="s">
        <v>108</v>
      </c>
      <c r="C20" s="32" t="s">
        <v>765</v>
      </c>
      <c r="D20" s="32" t="s">
        <v>128</v>
      </c>
      <c r="E20" s="105">
        <f t="shared" si="0"/>
        <v>12</v>
      </c>
      <c r="F20" s="63" t="s">
        <v>130</v>
      </c>
      <c r="G20" s="31" t="s">
        <v>137</v>
      </c>
      <c r="H20" s="106">
        <f t="shared" si="1"/>
        <v>3</v>
      </c>
      <c r="I20" s="106">
        <f t="shared" si="2"/>
        <v>3</v>
      </c>
      <c r="J20" s="106">
        <f t="shared" si="3"/>
        <v>3</v>
      </c>
      <c r="K20" s="106">
        <f t="shared" si="4"/>
        <v>3</v>
      </c>
      <c r="L20" s="151">
        <v>2579315.3669999987</v>
      </c>
      <c r="M20" s="170" t="s">
        <v>603</v>
      </c>
      <c r="N20" s="170" t="s">
        <v>462</v>
      </c>
      <c r="O20" s="31" t="s">
        <v>151</v>
      </c>
      <c r="P20" s="171"/>
      <c r="Q20" s="33"/>
      <c r="R20" s="32" t="s">
        <v>108</v>
      </c>
      <c r="S20" s="32" t="s">
        <v>765</v>
      </c>
      <c r="T20" s="107">
        <v>1</v>
      </c>
      <c r="U20" s="107">
        <v>1</v>
      </c>
      <c r="V20" s="107">
        <v>1</v>
      </c>
      <c r="W20" s="108">
        <f t="shared" si="5"/>
        <v>3</v>
      </c>
      <c r="X20" s="107">
        <v>1</v>
      </c>
      <c r="Y20" s="107">
        <v>1</v>
      </c>
      <c r="Z20" s="107">
        <v>1</v>
      </c>
      <c r="AA20" s="108">
        <f t="shared" si="6"/>
        <v>3</v>
      </c>
      <c r="AB20" s="107">
        <v>1</v>
      </c>
      <c r="AC20" s="107">
        <v>1</v>
      </c>
      <c r="AD20" s="107">
        <v>1</v>
      </c>
      <c r="AE20" s="108">
        <f t="shared" si="7"/>
        <v>3</v>
      </c>
      <c r="AF20" s="107">
        <v>1</v>
      </c>
      <c r="AG20" s="107">
        <v>1</v>
      </c>
      <c r="AH20" s="107">
        <v>1</v>
      </c>
      <c r="AI20" s="108">
        <f t="shared" si="8"/>
        <v>3</v>
      </c>
      <c r="AJ20" s="109">
        <f t="shared" si="9"/>
        <v>12</v>
      </c>
      <c r="AL20" s="27"/>
      <c r="AQ20" s="21"/>
    </row>
    <row r="21" spans="1:43" s="13" customFormat="1" ht="159.94999999999999" customHeight="1" thickBot="1" x14ac:dyDescent="0.3">
      <c r="A21" s="367" t="s">
        <v>99</v>
      </c>
      <c r="B21" s="32" t="s">
        <v>109</v>
      </c>
      <c r="C21" s="32" t="s">
        <v>110</v>
      </c>
      <c r="D21" s="32" t="s">
        <v>128</v>
      </c>
      <c r="E21" s="105">
        <f t="shared" si="0"/>
        <v>60</v>
      </c>
      <c r="F21" s="63" t="s">
        <v>130</v>
      </c>
      <c r="G21" s="31" t="s">
        <v>138</v>
      </c>
      <c r="H21" s="106">
        <f t="shared" si="1"/>
        <v>15</v>
      </c>
      <c r="I21" s="106">
        <f t="shared" si="2"/>
        <v>15</v>
      </c>
      <c r="J21" s="106">
        <f t="shared" si="3"/>
        <v>15</v>
      </c>
      <c r="K21" s="106">
        <f t="shared" si="4"/>
        <v>15</v>
      </c>
      <c r="L21" s="151">
        <v>13339657.683499999</v>
      </c>
      <c r="M21" s="170" t="s">
        <v>598</v>
      </c>
      <c r="N21" s="172" t="s">
        <v>604</v>
      </c>
      <c r="O21" s="31" t="s">
        <v>152</v>
      </c>
      <c r="P21" s="171"/>
      <c r="Q21" s="33"/>
      <c r="R21" s="32" t="s">
        <v>109</v>
      </c>
      <c r="S21" s="32" t="s">
        <v>110</v>
      </c>
      <c r="T21" s="107">
        <v>5</v>
      </c>
      <c r="U21" s="107">
        <v>5</v>
      </c>
      <c r="V21" s="107">
        <v>5</v>
      </c>
      <c r="W21" s="108">
        <f t="shared" si="5"/>
        <v>15</v>
      </c>
      <c r="X21" s="107">
        <v>5</v>
      </c>
      <c r="Y21" s="107">
        <v>5</v>
      </c>
      <c r="Z21" s="107">
        <v>5</v>
      </c>
      <c r="AA21" s="108">
        <f t="shared" si="6"/>
        <v>15</v>
      </c>
      <c r="AB21" s="107">
        <v>5</v>
      </c>
      <c r="AC21" s="107">
        <v>5</v>
      </c>
      <c r="AD21" s="107">
        <v>5</v>
      </c>
      <c r="AE21" s="108">
        <f t="shared" si="7"/>
        <v>15</v>
      </c>
      <c r="AF21" s="107">
        <v>5</v>
      </c>
      <c r="AG21" s="107">
        <v>5</v>
      </c>
      <c r="AH21" s="107">
        <v>5</v>
      </c>
      <c r="AI21" s="108">
        <f t="shared" si="8"/>
        <v>15</v>
      </c>
      <c r="AJ21" s="109">
        <f t="shared" si="9"/>
        <v>60</v>
      </c>
      <c r="AL21" s="27"/>
      <c r="AQ21" s="21"/>
    </row>
    <row r="22" spans="1:43" s="13" customFormat="1" ht="180" customHeight="1" thickBot="1" x14ac:dyDescent="0.3">
      <c r="A22" s="368"/>
      <c r="B22" s="32" t="s">
        <v>111</v>
      </c>
      <c r="C22" s="32" t="s">
        <v>112</v>
      </c>
      <c r="D22" s="32" t="s">
        <v>128</v>
      </c>
      <c r="E22" s="105">
        <f t="shared" si="0"/>
        <v>5</v>
      </c>
      <c r="F22" s="63" t="s">
        <v>130</v>
      </c>
      <c r="G22" s="31" t="s">
        <v>139</v>
      </c>
      <c r="H22" s="106">
        <f t="shared" si="1"/>
        <v>0</v>
      </c>
      <c r="I22" s="106">
        <f t="shared" si="2"/>
        <v>2</v>
      </c>
      <c r="J22" s="106">
        <f t="shared" si="3"/>
        <v>1</v>
      </c>
      <c r="K22" s="106">
        <f t="shared" si="4"/>
        <v>2</v>
      </c>
      <c r="L22" s="151">
        <v>335310.99770999985</v>
      </c>
      <c r="M22" s="170" t="s">
        <v>603</v>
      </c>
      <c r="N22" s="172" t="s">
        <v>602</v>
      </c>
      <c r="O22" s="31" t="s">
        <v>153</v>
      </c>
      <c r="P22" s="171"/>
      <c r="Q22" s="33"/>
      <c r="R22" s="32" t="s">
        <v>111</v>
      </c>
      <c r="S22" s="32" t="s">
        <v>112</v>
      </c>
      <c r="T22" s="96">
        <v>0</v>
      </c>
      <c r="U22" s="96">
        <v>0</v>
      </c>
      <c r="V22" s="96">
        <v>0</v>
      </c>
      <c r="W22" s="108">
        <f t="shared" si="5"/>
        <v>0</v>
      </c>
      <c r="X22" s="96">
        <v>0</v>
      </c>
      <c r="Y22" s="96">
        <v>1</v>
      </c>
      <c r="Z22" s="96">
        <v>1</v>
      </c>
      <c r="AA22" s="108">
        <f t="shared" si="6"/>
        <v>2</v>
      </c>
      <c r="AB22" s="96">
        <v>1</v>
      </c>
      <c r="AC22" s="96">
        <v>0</v>
      </c>
      <c r="AD22" s="96">
        <v>0</v>
      </c>
      <c r="AE22" s="108">
        <f t="shared" si="7"/>
        <v>1</v>
      </c>
      <c r="AF22" s="96">
        <v>1</v>
      </c>
      <c r="AG22" s="96">
        <v>1</v>
      </c>
      <c r="AH22" s="96">
        <v>0</v>
      </c>
      <c r="AI22" s="108">
        <f t="shared" si="8"/>
        <v>2</v>
      </c>
      <c r="AJ22" s="109">
        <f t="shared" si="9"/>
        <v>5</v>
      </c>
      <c r="AL22" s="27"/>
      <c r="AQ22" s="21"/>
    </row>
    <row r="23" spans="1:43" s="13" customFormat="1" ht="125.1" customHeight="1" thickBot="1" x14ac:dyDescent="0.3">
      <c r="A23" s="368"/>
      <c r="B23" s="32" t="s">
        <v>766</v>
      </c>
      <c r="C23" s="32" t="s">
        <v>767</v>
      </c>
      <c r="D23" s="32" t="s">
        <v>128</v>
      </c>
      <c r="E23" s="105">
        <f t="shared" si="0"/>
        <v>12</v>
      </c>
      <c r="F23" s="63" t="s">
        <v>131</v>
      </c>
      <c r="G23" s="31" t="s">
        <v>499</v>
      </c>
      <c r="H23" s="106">
        <f t="shared" si="1"/>
        <v>3</v>
      </c>
      <c r="I23" s="106">
        <f t="shared" si="2"/>
        <v>3</v>
      </c>
      <c r="J23" s="106">
        <f t="shared" si="3"/>
        <v>3</v>
      </c>
      <c r="K23" s="106">
        <f t="shared" si="4"/>
        <v>3</v>
      </c>
      <c r="L23" s="151">
        <v>438483.61238999979</v>
      </c>
      <c r="M23" s="170" t="s">
        <v>598</v>
      </c>
      <c r="N23" s="170" t="s">
        <v>462</v>
      </c>
      <c r="O23" s="31" t="s">
        <v>605</v>
      </c>
      <c r="P23" s="171"/>
      <c r="Q23" s="33"/>
      <c r="R23" s="32" t="s">
        <v>766</v>
      </c>
      <c r="S23" s="32" t="s">
        <v>767</v>
      </c>
      <c r="T23" s="107">
        <v>1</v>
      </c>
      <c r="U23" s="107">
        <v>1</v>
      </c>
      <c r="V23" s="107">
        <v>1</v>
      </c>
      <c r="W23" s="108">
        <f t="shared" ref="W23:W29" si="10">+IF($D23="Porcentaje",IF(AND(T23&lt;&gt;"",U23="",V23=""),T23,IF(AND(T23&lt;&gt;"",U23&lt;&gt;"",V23=""),U23,IF(AND(T23&lt;&gt;"",U23&lt;&gt;"",V23&lt;&gt;""),V23,0))),SUM(T23:V23))</f>
        <v>3</v>
      </c>
      <c r="X23" s="107">
        <v>1</v>
      </c>
      <c r="Y23" s="107">
        <v>1</v>
      </c>
      <c r="Z23" s="107">
        <v>1</v>
      </c>
      <c r="AA23" s="108">
        <f t="shared" si="6"/>
        <v>3</v>
      </c>
      <c r="AB23" s="107">
        <v>1</v>
      </c>
      <c r="AC23" s="107">
        <v>1</v>
      </c>
      <c r="AD23" s="107">
        <v>1</v>
      </c>
      <c r="AE23" s="108">
        <f t="shared" si="7"/>
        <v>3</v>
      </c>
      <c r="AF23" s="107">
        <v>1</v>
      </c>
      <c r="AG23" s="107">
        <v>1</v>
      </c>
      <c r="AH23" s="107">
        <v>1</v>
      </c>
      <c r="AI23" s="108">
        <f t="shared" si="8"/>
        <v>3</v>
      </c>
      <c r="AJ23" s="109">
        <f t="shared" si="9"/>
        <v>12</v>
      </c>
      <c r="AL23" s="27"/>
      <c r="AQ23" s="21"/>
    </row>
    <row r="24" spans="1:43" s="13" customFormat="1" ht="219.95" customHeight="1" thickBot="1" x14ac:dyDescent="0.3">
      <c r="A24" s="369"/>
      <c r="B24" s="32" t="s">
        <v>768</v>
      </c>
      <c r="C24" s="32" t="s">
        <v>113</v>
      </c>
      <c r="D24" s="32" t="s">
        <v>128</v>
      </c>
      <c r="E24" s="105">
        <f t="shared" si="0"/>
        <v>6</v>
      </c>
      <c r="F24" s="63" t="s">
        <v>131</v>
      </c>
      <c r="G24" s="31" t="s">
        <v>140</v>
      </c>
      <c r="H24" s="106">
        <f t="shared" si="1"/>
        <v>2</v>
      </c>
      <c r="I24" s="106">
        <f t="shared" si="2"/>
        <v>2</v>
      </c>
      <c r="J24" s="106">
        <f t="shared" si="3"/>
        <v>2</v>
      </c>
      <c r="K24" s="106">
        <f t="shared" si="4"/>
        <v>0</v>
      </c>
      <c r="L24" s="151">
        <v>515863.07339999976</v>
      </c>
      <c r="M24" s="170" t="s">
        <v>603</v>
      </c>
      <c r="N24" s="170" t="s">
        <v>462</v>
      </c>
      <c r="O24" s="31" t="s">
        <v>154</v>
      </c>
      <c r="P24" s="171"/>
      <c r="Q24" s="33"/>
      <c r="R24" s="32" t="s">
        <v>768</v>
      </c>
      <c r="S24" s="32" t="s">
        <v>113</v>
      </c>
      <c r="T24" s="107">
        <v>0</v>
      </c>
      <c r="U24" s="107">
        <v>0</v>
      </c>
      <c r="V24" s="107">
        <v>2</v>
      </c>
      <c r="W24" s="108">
        <f t="shared" si="10"/>
        <v>2</v>
      </c>
      <c r="X24" s="107">
        <v>0</v>
      </c>
      <c r="Y24" s="107">
        <v>0</v>
      </c>
      <c r="Z24" s="107">
        <v>2</v>
      </c>
      <c r="AA24" s="108">
        <f t="shared" si="6"/>
        <v>2</v>
      </c>
      <c r="AB24" s="107">
        <v>0</v>
      </c>
      <c r="AC24" s="107">
        <v>0</v>
      </c>
      <c r="AD24" s="107">
        <v>2</v>
      </c>
      <c r="AE24" s="108">
        <f t="shared" si="7"/>
        <v>2</v>
      </c>
      <c r="AF24" s="107">
        <v>0</v>
      </c>
      <c r="AG24" s="107">
        <v>0</v>
      </c>
      <c r="AH24" s="107">
        <v>0</v>
      </c>
      <c r="AI24" s="108">
        <f t="shared" si="8"/>
        <v>0</v>
      </c>
      <c r="AJ24" s="109">
        <f t="shared" si="9"/>
        <v>6</v>
      </c>
      <c r="AL24" s="27"/>
      <c r="AQ24" s="21"/>
    </row>
    <row r="25" spans="1:43" s="13" customFormat="1" ht="99.95" customHeight="1" thickBot="1" x14ac:dyDescent="0.3">
      <c r="A25" s="31" t="s">
        <v>114</v>
      </c>
      <c r="B25" s="32" t="s">
        <v>115</v>
      </c>
      <c r="C25" s="32" t="s">
        <v>116</v>
      </c>
      <c r="D25" s="32" t="s">
        <v>128</v>
      </c>
      <c r="E25" s="105">
        <f t="shared" si="0"/>
        <v>48</v>
      </c>
      <c r="F25" s="63" t="s">
        <v>131</v>
      </c>
      <c r="G25" s="31" t="s">
        <v>141</v>
      </c>
      <c r="H25" s="106">
        <f t="shared" si="1"/>
        <v>12</v>
      </c>
      <c r="I25" s="106">
        <f t="shared" si="2"/>
        <v>12</v>
      </c>
      <c r="J25" s="106">
        <f t="shared" si="3"/>
        <v>12</v>
      </c>
      <c r="K25" s="106">
        <f t="shared" si="4"/>
        <v>12</v>
      </c>
      <c r="L25" s="151">
        <v>1289657.6834999993</v>
      </c>
      <c r="M25" s="170" t="s">
        <v>598</v>
      </c>
      <c r="N25" s="170" t="s">
        <v>600</v>
      </c>
      <c r="O25" s="31" t="s">
        <v>155</v>
      </c>
      <c r="P25" s="171"/>
      <c r="Q25" s="33"/>
      <c r="R25" s="32" t="s">
        <v>115</v>
      </c>
      <c r="S25" s="32" t="s">
        <v>116</v>
      </c>
      <c r="T25" s="107">
        <v>4</v>
      </c>
      <c r="U25" s="107">
        <v>4</v>
      </c>
      <c r="V25" s="107">
        <v>4</v>
      </c>
      <c r="W25" s="108">
        <f t="shared" si="10"/>
        <v>12</v>
      </c>
      <c r="X25" s="107">
        <v>4</v>
      </c>
      <c r="Y25" s="107">
        <v>4</v>
      </c>
      <c r="Z25" s="107">
        <v>4</v>
      </c>
      <c r="AA25" s="108">
        <f t="shared" si="6"/>
        <v>12</v>
      </c>
      <c r="AB25" s="107">
        <v>4</v>
      </c>
      <c r="AC25" s="107">
        <v>4</v>
      </c>
      <c r="AD25" s="107">
        <v>4</v>
      </c>
      <c r="AE25" s="108">
        <f t="shared" si="7"/>
        <v>12</v>
      </c>
      <c r="AF25" s="107">
        <v>4</v>
      </c>
      <c r="AG25" s="107">
        <v>4</v>
      </c>
      <c r="AH25" s="107">
        <v>4</v>
      </c>
      <c r="AI25" s="108">
        <f t="shared" si="8"/>
        <v>12</v>
      </c>
      <c r="AJ25" s="109">
        <f t="shared" si="9"/>
        <v>48</v>
      </c>
      <c r="AL25" s="27"/>
      <c r="AQ25" s="21"/>
    </row>
    <row r="26" spans="1:43" s="13" customFormat="1" ht="150" customHeight="1" thickBot="1" x14ac:dyDescent="0.3">
      <c r="A26" s="31" t="s">
        <v>117</v>
      </c>
      <c r="B26" s="32" t="s">
        <v>500</v>
      </c>
      <c r="C26" s="32" t="s">
        <v>118</v>
      </c>
      <c r="D26" s="32" t="s">
        <v>128</v>
      </c>
      <c r="E26" s="105">
        <f t="shared" si="0"/>
        <v>232</v>
      </c>
      <c r="F26" s="63" t="s">
        <v>131</v>
      </c>
      <c r="G26" s="31" t="s">
        <v>501</v>
      </c>
      <c r="H26" s="106">
        <f t="shared" si="1"/>
        <v>58</v>
      </c>
      <c r="I26" s="106">
        <f t="shared" si="2"/>
        <v>58</v>
      </c>
      <c r="J26" s="106">
        <f t="shared" si="3"/>
        <v>60</v>
      </c>
      <c r="K26" s="106">
        <f t="shared" si="4"/>
        <v>56</v>
      </c>
      <c r="L26" s="151">
        <v>1031726.1467999995</v>
      </c>
      <c r="M26" s="170" t="s">
        <v>606</v>
      </c>
      <c r="N26" s="170" t="s">
        <v>147</v>
      </c>
      <c r="O26" s="31" t="s">
        <v>502</v>
      </c>
      <c r="P26" s="171"/>
      <c r="Q26" s="33"/>
      <c r="R26" s="32" t="s">
        <v>500</v>
      </c>
      <c r="S26" s="32" t="s">
        <v>118</v>
      </c>
      <c r="T26" s="96">
        <v>18</v>
      </c>
      <c r="U26" s="96">
        <v>20</v>
      </c>
      <c r="V26" s="96">
        <v>20</v>
      </c>
      <c r="W26" s="108">
        <f t="shared" si="10"/>
        <v>58</v>
      </c>
      <c r="X26" s="96">
        <v>20</v>
      </c>
      <c r="Y26" s="96">
        <v>18</v>
      </c>
      <c r="Z26" s="96">
        <v>20</v>
      </c>
      <c r="AA26" s="108">
        <f t="shared" si="6"/>
        <v>58</v>
      </c>
      <c r="AB26" s="96">
        <v>20</v>
      </c>
      <c r="AC26" s="96">
        <v>20</v>
      </c>
      <c r="AD26" s="96">
        <v>20</v>
      </c>
      <c r="AE26" s="108">
        <f t="shared" si="7"/>
        <v>60</v>
      </c>
      <c r="AF26" s="96">
        <v>18</v>
      </c>
      <c r="AG26" s="96">
        <v>18</v>
      </c>
      <c r="AH26" s="96">
        <v>20</v>
      </c>
      <c r="AI26" s="108">
        <f t="shared" si="8"/>
        <v>56</v>
      </c>
      <c r="AJ26" s="109">
        <f t="shared" si="9"/>
        <v>232</v>
      </c>
      <c r="AL26" s="27"/>
      <c r="AQ26" s="21"/>
    </row>
    <row r="27" spans="1:43" s="13" customFormat="1" ht="200.1" customHeight="1" thickBot="1" x14ac:dyDescent="0.3">
      <c r="A27" s="31" t="s">
        <v>119</v>
      </c>
      <c r="B27" s="32" t="s">
        <v>120</v>
      </c>
      <c r="C27" s="32" t="s">
        <v>121</v>
      </c>
      <c r="D27" s="32" t="s">
        <v>128</v>
      </c>
      <c r="E27" s="105">
        <f t="shared" si="0"/>
        <v>720</v>
      </c>
      <c r="F27" s="63" t="s">
        <v>130</v>
      </c>
      <c r="G27" s="31" t="s">
        <v>142</v>
      </c>
      <c r="H27" s="106">
        <f t="shared" si="1"/>
        <v>180</v>
      </c>
      <c r="I27" s="106">
        <f t="shared" si="2"/>
        <v>180</v>
      </c>
      <c r="J27" s="106">
        <f t="shared" si="3"/>
        <v>180</v>
      </c>
      <c r="K27" s="106">
        <f t="shared" si="4"/>
        <v>180</v>
      </c>
      <c r="L27" s="151">
        <v>1289657.6834999993</v>
      </c>
      <c r="M27" s="170" t="s">
        <v>603</v>
      </c>
      <c r="N27" s="172" t="s">
        <v>602</v>
      </c>
      <c r="O27" s="31" t="s">
        <v>156</v>
      </c>
      <c r="P27" s="171"/>
      <c r="Q27" s="33"/>
      <c r="R27" s="32" t="s">
        <v>120</v>
      </c>
      <c r="S27" s="32" t="s">
        <v>121</v>
      </c>
      <c r="T27" s="107">
        <v>60</v>
      </c>
      <c r="U27" s="107">
        <v>60</v>
      </c>
      <c r="V27" s="107">
        <v>60</v>
      </c>
      <c r="W27" s="108">
        <f t="shared" si="10"/>
        <v>180</v>
      </c>
      <c r="X27" s="107">
        <v>60</v>
      </c>
      <c r="Y27" s="107">
        <v>60</v>
      </c>
      <c r="Z27" s="107">
        <v>60</v>
      </c>
      <c r="AA27" s="108">
        <f t="shared" si="6"/>
        <v>180</v>
      </c>
      <c r="AB27" s="107">
        <v>60</v>
      </c>
      <c r="AC27" s="107">
        <v>60</v>
      </c>
      <c r="AD27" s="107">
        <v>60</v>
      </c>
      <c r="AE27" s="108">
        <f t="shared" si="7"/>
        <v>180</v>
      </c>
      <c r="AF27" s="107">
        <v>60</v>
      </c>
      <c r="AG27" s="107">
        <v>60</v>
      </c>
      <c r="AH27" s="107">
        <v>60</v>
      </c>
      <c r="AI27" s="108">
        <f t="shared" si="8"/>
        <v>180</v>
      </c>
      <c r="AJ27" s="109">
        <f t="shared" si="9"/>
        <v>720</v>
      </c>
      <c r="AL27" s="27"/>
      <c r="AQ27" s="21"/>
    </row>
    <row r="28" spans="1:43" s="13" customFormat="1" ht="174.95" customHeight="1" thickBot="1" x14ac:dyDescent="0.3">
      <c r="A28" s="31" t="s">
        <v>122</v>
      </c>
      <c r="B28" s="32" t="s">
        <v>123</v>
      </c>
      <c r="C28" s="32" t="s">
        <v>124</v>
      </c>
      <c r="D28" s="32" t="s">
        <v>128</v>
      </c>
      <c r="E28" s="105">
        <f t="shared" si="0"/>
        <v>12</v>
      </c>
      <c r="F28" s="63" t="s">
        <v>131</v>
      </c>
      <c r="G28" s="31" t="s">
        <v>143</v>
      </c>
      <c r="H28" s="106">
        <f t="shared" si="1"/>
        <v>3</v>
      </c>
      <c r="I28" s="106">
        <f t="shared" si="2"/>
        <v>3</v>
      </c>
      <c r="J28" s="106">
        <f t="shared" si="3"/>
        <v>3</v>
      </c>
      <c r="K28" s="106">
        <f t="shared" si="4"/>
        <v>3</v>
      </c>
      <c r="L28" s="151">
        <v>1031726.1467999995</v>
      </c>
      <c r="M28" s="170" t="s">
        <v>598</v>
      </c>
      <c r="N28" s="170" t="s">
        <v>147</v>
      </c>
      <c r="O28" s="31" t="s">
        <v>157</v>
      </c>
      <c r="P28" s="171"/>
      <c r="Q28" s="33"/>
      <c r="R28" s="32" t="s">
        <v>123</v>
      </c>
      <c r="S28" s="32" t="s">
        <v>124</v>
      </c>
      <c r="T28" s="107">
        <v>1</v>
      </c>
      <c r="U28" s="107">
        <v>1</v>
      </c>
      <c r="V28" s="107">
        <v>1</v>
      </c>
      <c r="W28" s="108">
        <f t="shared" si="10"/>
        <v>3</v>
      </c>
      <c r="X28" s="107">
        <v>1</v>
      </c>
      <c r="Y28" s="107">
        <v>1</v>
      </c>
      <c r="Z28" s="107">
        <v>1</v>
      </c>
      <c r="AA28" s="108">
        <f t="shared" si="6"/>
        <v>3</v>
      </c>
      <c r="AB28" s="107">
        <v>1</v>
      </c>
      <c r="AC28" s="107">
        <v>1</v>
      </c>
      <c r="AD28" s="107">
        <v>1</v>
      </c>
      <c r="AE28" s="108">
        <f t="shared" si="7"/>
        <v>3</v>
      </c>
      <c r="AF28" s="107">
        <v>1</v>
      </c>
      <c r="AG28" s="107">
        <v>1</v>
      </c>
      <c r="AH28" s="107">
        <v>1</v>
      </c>
      <c r="AI28" s="108">
        <f t="shared" si="8"/>
        <v>3</v>
      </c>
      <c r="AJ28" s="109">
        <f t="shared" si="9"/>
        <v>12</v>
      </c>
      <c r="AL28" s="27"/>
      <c r="AQ28" s="21"/>
    </row>
    <row r="29" spans="1:43" s="13" customFormat="1" ht="174.95" customHeight="1" thickBot="1" x14ac:dyDescent="0.3">
      <c r="A29" s="164" t="s">
        <v>125</v>
      </c>
      <c r="B29" s="165" t="s">
        <v>126</v>
      </c>
      <c r="C29" s="165" t="s">
        <v>127</v>
      </c>
      <c r="D29" s="32" t="s">
        <v>129</v>
      </c>
      <c r="E29" s="110">
        <f t="shared" si="0"/>
        <v>0.9</v>
      </c>
      <c r="F29" s="63" t="s">
        <v>130</v>
      </c>
      <c r="G29" s="168" t="s">
        <v>144</v>
      </c>
      <c r="H29" s="111">
        <f t="shared" si="1"/>
        <v>0</v>
      </c>
      <c r="I29" s="111">
        <f t="shared" si="2"/>
        <v>0.85</v>
      </c>
      <c r="J29" s="111">
        <f t="shared" si="3"/>
        <v>0.85</v>
      </c>
      <c r="K29" s="111">
        <f t="shared" si="4"/>
        <v>0.9</v>
      </c>
      <c r="L29" s="151">
        <v>515863.07339999976</v>
      </c>
      <c r="M29" s="173" t="s">
        <v>598</v>
      </c>
      <c r="N29" s="174" t="s">
        <v>607</v>
      </c>
      <c r="O29" s="168" t="s">
        <v>158</v>
      </c>
      <c r="P29" s="171"/>
      <c r="Q29" s="33"/>
      <c r="R29" s="165" t="s">
        <v>126</v>
      </c>
      <c r="S29" s="165" t="s">
        <v>127</v>
      </c>
      <c r="T29" s="112">
        <v>0</v>
      </c>
      <c r="U29" s="112">
        <v>0</v>
      </c>
      <c r="V29" s="112">
        <v>0</v>
      </c>
      <c r="W29" s="113">
        <f t="shared" si="10"/>
        <v>0</v>
      </c>
      <c r="X29" s="112">
        <v>0</v>
      </c>
      <c r="Y29" s="112">
        <v>0</v>
      </c>
      <c r="Z29" s="112">
        <v>0.85</v>
      </c>
      <c r="AA29" s="113">
        <f t="shared" si="6"/>
        <v>0.85</v>
      </c>
      <c r="AB29" s="112">
        <v>0.85</v>
      </c>
      <c r="AC29" s="112">
        <v>0.85</v>
      </c>
      <c r="AD29" s="112">
        <v>0.85</v>
      </c>
      <c r="AE29" s="113">
        <f t="shared" si="7"/>
        <v>0.85</v>
      </c>
      <c r="AF29" s="112">
        <v>0.85</v>
      </c>
      <c r="AG29" s="112">
        <v>0.85</v>
      </c>
      <c r="AH29" s="112">
        <v>0.9</v>
      </c>
      <c r="AI29" s="113">
        <f t="shared" si="8"/>
        <v>0.9</v>
      </c>
      <c r="AJ29" s="114">
        <f t="shared" si="9"/>
        <v>0.9</v>
      </c>
      <c r="AL29" s="28"/>
      <c r="AQ29" s="21"/>
    </row>
    <row r="30" spans="1:43" s="13" customFormat="1" ht="125.1" customHeight="1" thickBot="1" x14ac:dyDescent="0.3">
      <c r="A30" s="370" t="s">
        <v>769</v>
      </c>
      <c r="B30" s="165" t="s">
        <v>770</v>
      </c>
      <c r="C30" s="165" t="s">
        <v>531</v>
      </c>
      <c r="D30" s="165" t="s">
        <v>129</v>
      </c>
      <c r="E30" s="110">
        <f t="shared" si="0"/>
        <v>1</v>
      </c>
      <c r="F30" s="63" t="s">
        <v>130</v>
      </c>
      <c r="G30" s="168" t="s">
        <v>608</v>
      </c>
      <c r="H30" s="111">
        <f t="shared" si="1"/>
        <v>1</v>
      </c>
      <c r="I30" s="111">
        <f t="shared" si="2"/>
        <v>1</v>
      </c>
      <c r="J30" s="111">
        <f t="shared" si="3"/>
        <v>1</v>
      </c>
      <c r="K30" s="111">
        <f t="shared" si="4"/>
        <v>1</v>
      </c>
      <c r="L30" s="151">
        <v>644828.84174999967</v>
      </c>
      <c r="M30" s="372" t="s">
        <v>609</v>
      </c>
      <c r="N30" s="174" t="s">
        <v>610</v>
      </c>
      <c r="O30" s="168" t="s">
        <v>611</v>
      </c>
      <c r="P30" s="171"/>
      <c r="Q30" s="33"/>
      <c r="R30" s="165" t="s">
        <v>770</v>
      </c>
      <c r="S30" s="165" t="s">
        <v>531</v>
      </c>
      <c r="T30" s="112">
        <v>1</v>
      </c>
      <c r="U30" s="112">
        <v>1</v>
      </c>
      <c r="V30" s="112">
        <v>1</v>
      </c>
      <c r="W30" s="113">
        <f t="shared" ref="W30:W33" si="11">+IF($D30="Porcentaje",IF(AND(T30&lt;&gt;"",U30="",V30=""),T30,IF(AND(T30&lt;&gt;"",U30&lt;&gt;"",V30=""),U30,IF(AND(T30&lt;&gt;"",U30&lt;&gt;"",V30&lt;&gt;""),V30,0))),SUM(T30:V30))</f>
        <v>1</v>
      </c>
      <c r="X30" s="112">
        <v>1</v>
      </c>
      <c r="Y30" s="112">
        <v>1</v>
      </c>
      <c r="Z30" s="112">
        <v>1</v>
      </c>
      <c r="AA30" s="113">
        <f t="shared" si="6"/>
        <v>1</v>
      </c>
      <c r="AB30" s="112">
        <v>1</v>
      </c>
      <c r="AC30" s="112">
        <v>1</v>
      </c>
      <c r="AD30" s="112">
        <v>1</v>
      </c>
      <c r="AE30" s="113">
        <f t="shared" si="7"/>
        <v>1</v>
      </c>
      <c r="AF30" s="112">
        <v>1</v>
      </c>
      <c r="AG30" s="112">
        <v>1</v>
      </c>
      <c r="AH30" s="112">
        <v>1</v>
      </c>
      <c r="AI30" s="113">
        <f t="shared" si="8"/>
        <v>1</v>
      </c>
      <c r="AJ30" s="114">
        <f t="shared" si="9"/>
        <v>1</v>
      </c>
      <c r="AL30" s="28"/>
    </row>
    <row r="31" spans="1:43" s="13" customFormat="1" ht="174.95" customHeight="1" thickBot="1" x14ac:dyDescent="0.3">
      <c r="A31" s="371"/>
      <c r="B31" s="165" t="s">
        <v>529</v>
      </c>
      <c r="C31" s="165" t="s">
        <v>530</v>
      </c>
      <c r="D31" s="165" t="s">
        <v>128</v>
      </c>
      <c r="E31" s="105">
        <f t="shared" si="0"/>
        <v>20</v>
      </c>
      <c r="F31" s="63" t="s">
        <v>130</v>
      </c>
      <c r="G31" s="168" t="s">
        <v>612</v>
      </c>
      <c r="H31" s="106">
        <f t="shared" si="1"/>
        <v>3</v>
      </c>
      <c r="I31" s="106">
        <f t="shared" si="2"/>
        <v>7</v>
      </c>
      <c r="J31" s="106">
        <f t="shared" si="3"/>
        <v>4</v>
      </c>
      <c r="K31" s="106">
        <f t="shared" si="4"/>
        <v>6</v>
      </c>
      <c r="L31" s="151">
        <v>1934486.525249999</v>
      </c>
      <c r="M31" s="372"/>
      <c r="N31" s="174" t="s">
        <v>610</v>
      </c>
      <c r="O31" s="168" t="s">
        <v>613</v>
      </c>
      <c r="P31" s="171"/>
      <c r="Q31" s="33"/>
      <c r="R31" s="165" t="s">
        <v>529</v>
      </c>
      <c r="S31" s="165" t="s">
        <v>530</v>
      </c>
      <c r="T31" s="62">
        <v>1</v>
      </c>
      <c r="U31" s="62">
        <v>1</v>
      </c>
      <c r="V31" s="62">
        <v>1</v>
      </c>
      <c r="W31" s="108">
        <f t="shared" si="11"/>
        <v>3</v>
      </c>
      <c r="X31" s="62">
        <v>2</v>
      </c>
      <c r="Y31" s="62">
        <v>4</v>
      </c>
      <c r="Z31" s="62">
        <v>1</v>
      </c>
      <c r="AA31" s="108">
        <f t="shared" si="6"/>
        <v>7</v>
      </c>
      <c r="AB31" s="62">
        <v>1</v>
      </c>
      <c r="AC31" s="62">
        <v>2</v>
      </c>
      <c r="AD31" s="62">
        <v>1</v>
      </c>
      <c r="AE31" s="108">
        <f t="shared" si="7"/>
        <v>4</v>
      </c>
      <c r="AF31" s="62">
        <v>1</v>
      </c>
      <c r="AG31" s="62">
        <v>1</v>
      </c>
      <c r="AH31" s="62">
        <v>4</v>
      </c>
      <c r="AI31" s="108">
        <f t="shared" si="8"/>
        <v>6</v>
      </c>
      <c r="AJ31" s="109">
        <f t="shared" si="9"/>
        <v>20</v>
      </c>
      <c r="AL31" s="72"/>
    </row>
    <row r="32" spans="1:43" s="13" customFormat="1" ht="111" customHeight="1" thickBot="1" x14ac:dyDescent="0.3">
      <c r="A32" s="164" t="s">
        <v>771</v>
      </c>
      <c r="B32" s="166" t="s">
        <v>763</v>
      </c>
      <c r="C32" s="167" t="s">
        <v>772</v>
      </c>
      <c r="D32" s="165" t="s">
        <v>128</v>
      </c>
      <c r="E32" s="105">
        <f t="shared" si="0"/>
        <v>10</v>
      </c>
      <c r="F32" s="63" t="s">
        <v>130</v>
      </c>
      <c r="G32" s="169" t="s">
        <v>775</v>
      </c>
      <c r="H32" s="106">
        <f t="shared" si="1"/>
        <v>1</v>
      </c>
      <c r="I32" s="106">
        <f t="shared" si="2"/>
        <v>3</v>
      </c>
      <c r="J32" s="106">
        <f t="shared" si="3"/>
        <v>1</v>
      </c>
      <c r="K32" s="106">
        <f t="shared" si="4"/>
        <v>5</v>
      </c>
      <c r="L32" s="151">
        <v>2579315.3669999987</v>
      </c>
      <c r="M32" s="372"/>
      <c r="N32" s="174" t="s">
        <v>610</v>
      </c>
      <c r="O32" s="168" t="s">
        <v>614</v>
      </c>
      <c r="P32" s="171"/>
      <c r="Q32" s="33"/>
      <c r="R32" s="166" t="s">
        <v>763</v>
      </c>
      <c r="S32" s="167" t="s">
        <v>772</v>
      </c>
      <c r="T32" s="107">
        <v>0</v>
      </c>
      <c r="U32" s="107">
        <v>1</v>
      </c>
      <c r="V32" s="107">
        <v>0</v>
      </c>
      <c r="W32" s="108">
        <f t="shared" si="11"/>
        <v>1</v>
      </c>
      <c r="X32" s="107">
        <v>0</v>
      </c>
      <c r="Y32" s="107">
        <v>3</v>
      </c>
      <c r="Z32" s="107">
        <v>0</v>
      </c>
      <c r="AA32" s="108">
        <f t="shared" si="6"/>
        <v>3</v>
      </c>
      <c r="AB32" s="107">
        <v>0</v>
      </c>
      <c r="AC32" s="107">
        <v>1</v>
      </c>
      <c r="AD32" s="107">
        <v>0</v>
      </c>
      <c r="AE32" s="108">
        <f t="shared" si="7"/>
        <v>1</v>
      </c>
      <c r="AF32" s="107">
        <v>2</v>
      </c>
      <c r="AG32" s="107">
        <v>0</v>
      </c>
      <c r="AH32" s="107">
        <v>3</v>
      </c>
      <c r="AI32" s="108">
        <f t="shared" si="8"/>
        <v>5</v>
      </c>
      <c r="AJ32" s="109">
        <f t="shared" si="9"/>
        <v>10</v>
      </c>
      <c r="AL32" s="27"/>
    </row>
    <row r="33" spans="1:38" s="13" customFormat="1" ht="125.1" customHeight="1" thickBot="1" x14ac:dyDescent="0.3">
      <c r="A33" s="164" t="s">
        <v>773</v>
      </c>
      <c r="B33" s="165" t="s">
        <v>774</v>
      </c>
      <c r="C33" s="165" t="s">
        <v>874</v>
      </c>
      <c r="D33" s="165" t="s">
        <v>129</v>
      </c>
      <c r="E33" s="110">
        <f t="shared" si="0"/>
        <v>1</v>
      </c>
      <c r="F33" s="63" t="s">
        <v>130</v>
      </c>
      <c r="G33" s="168" t="s">
        <v>875</v>
      </c>
      <c r="H33" s="111">
        <f t="shared" si="1"/>
        <v>1</v>
      </c>
      <c r="I33" s="111">
        <f t="shared" si="2"/>
        <v>1</v>
      </c>
      <c r="J33" s="111">
        <f t="shared" si="3"/>
        <v>1</v>
      </c>
      <c r="K33" s="111">
        <f t="shared" si="4"/>
        <v>1</v>
      </c>
      <c r="L33" s="151">
        <v>1289657.6834999993</v>
      </c>
      <c r="M33" s="372"/>
      <c r="N33" s="174" t="s">
        <v>610</v>
      </c>
      <c r="O33" s="168" t="s">
        <v>615</v>
      </c>
      <c r="P33" s="171"/>
      <c r="Q33" s="33"/>
      <c r="R33" s="165" t="s">
        <v>774</v>
      </c>
      <c r="S33" s="165" t="s">
        <v>874</v>
      </c>
      <c r="T33" s="112">
        <v>1</v>
      </c>
      <c r="U33" s="112">
        <v>1</v>
      </c>
      <c r="V33" s="112">
        <v>1</v>
      </c>
      <c r="W33" s="113">
        <f t="shared" si="11"/>
        <v>1</v>
      </c>
      <c r="X33" s="112">
        <v>1</v>
      </c>
      <c r="Y33" s="112">
        <v>1</v>
      </c>
      <c r="Z33" s="112">
        <v>1</v>
      </c>
      <c r="AA33" s="113">
        <f t="shared" si="6"/>
        <v>1</v>
      </c>
      <c r="AB33" s="112">
        <v>1</v>
      </c>
      <c r="AC33" s="112">
        <v>1</v>
      </c>
      <c r="AD33" s="112">
        <v>1</v>
      </c>
      <c r="AE33" s="113">
        <f t="shared" si="7"/>
        <v>1</v>
      </c>
      <c r="AF33" s="112">
        <v>1</v>
      </c>
      <c r="AG33" s="112">
        <v>1</v>
      </c>
      <c r="AH33" s="112">
        <v>1</v>
      </c>
      <c r="AI33" s="113">
        <f t="shared" si="8"/>
        <v>1</v>
      </c>
      <c r="AJ33" s="114">
        <f t="shared" si="9"/>
        <v>1</v>
      </c>
      <c r="AL33" s="27"/>
    </row>
  </sheetData>
  <mergeCells count="28">
    <mergeCell ref="A8:P8"/>
    <mergeCell ref="A5:P5"/>
    <mergeCell ref="A6:E6"/>
    <mergeCell ref="F6:J6"/>
    <mergeCell ref="K6:P6"/>
    <mergeCell ref="A7:P7"/>
    <mergeCell ref="A9:P10"/>
    <mergeCell ref="A11:P12"/>
    <mergeCell ref="R11:AJ12"/>
    <mergeCell ref="A13:A14"/>
    <mergeCell ref="B13:F13"/>
    <mergeCell ref="G13:G14"/>
    <mergeCell ref="H13:K13"/>
    <mergeCell ref="L13:L14"/>
    <mergeCell ref="M13:M14"/>
    <mergeCell ref="N13:N14"/>
    <mergeCell ref="AF13:AI13"/>
    <mergeCell ref="AJ13:AJ14"/>
    <mergeCell ref="P13:P14"/>
    <mergeCell ref="R13:S13"/>
    <mergeCell ref="T13:W13"/>
    <mergeCell ref="X13:AA13"/>
    <mergeCell ref="AB13:AE13"/>
    <mergeCell ref="A16:A20"/>
    <mergeCell ref="A21:A24"/>
    <mergeCell ref="A30:A31"/>
    <mergeCell ref="M30:M33"/>
    <mergeCell ref="O13:O14"/>
  </mergeCells>
  <conditionalFormatting sqref="AP15:AQ29">
    <cfRule type="expression" dxfId="0" priority="1">
      <formula>AQ15="No existe"</formula>
    </cfRule>
  </conditionalFormatting>
  <dataValidations count="3">
    <dataValidation type="list" allowBlank="1" showInputMessage="1" showErrorMessage="1" sqref="F15:F33">
      <formula1>"A,B,C"</formula1>
    </dataValidation>
    <dataValidation type="list" allowBlank="1" showInputMessage="1" showErrorMessage="1" sqref="D15:D29">
      <formula1>"Unidad,Porcentaje,Monetario"</formula1>
    </dataValidation>
    <dataValidation type="list" allowBlank="1" showInputMessage="1" showErrorMessage="1" sqref="D30:D33">
      <formula1>"Unidad,Porcentaje,Monetario"</formula1>
      <formula2>0</formula2>
    </dataValidation>
  </dataValidations>
  <printOptions horizontalCentered="1"/>
  <pageMargins left="0.7" right="0.7" top="0.76380000000000003" bottom="0.77359999999999995" header="0.37009999999999998" footer="0.37990000000000002"/>
  <pageSetup paperSize="5" scale="37" fitToWidth="0" fitToHeight="0" orientation="landscape" r:id="rId1"/>
  <headerFooter alignWithMargins="0"/>
  <rowBreaks count="2" manualBreakCount="2">
    <brk id="24" max="15" man="1"/>
    <brk id="29" max="1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AMJ36"/>
  <sheetViews>
    <sheetView showGridLines="0" zoomScale="60" zoomScaleNormal="60" zoomScaleSheetLayoutView="20" workbookViewId="0"/>
  </sheetViews>
  <sheetFormatPr baseColWidth="10" defaultRowHeight="15" x14ac:dyDescent="0.2"/>
  <cols>
    <col min="1" max="1" width="25.625" style="13" customWidth="1"/>
    <col min="2" max="2" width="35.375" style="13" customWidth="1"/>
    <col min="3" max="4" width="25.625" style="13" customWidth="1"/>
    <col min="5" max="6" width="19.25" style="13" customWidth="1"/>
    <col min="7" max="7" width="37.625" style="13" customWidth="1"/>
    <col min="8" max="11" width="15.625" style="13" customWidth="1"/>
    <col min="12" max="12" width="27.625" style="13" bestFit="1" customWidth="1"/>
    <col min="13" max="13" width="22.125" style="13" customWidth="1"/>
    <col min="14" max="14" width="27.25" style="13" customWidth="1"/>
    <col min="15" max="16" width="31.75" style="13" customWidth="1"/>
    <col min="17" max="17" width="10.625" style="98" customWidth="1"/>
    <col min="18" max="18" width="39.75" style="13" bestFit="1" customWidth="1"/>
    <col min="19" max="19" width="25" style="13" customWidth="1"/>
    <col min="20" max="29" width="11.875" style="13" customWidth="1"/>
    <col min="30" max="30" width="12.375" style="13" bestFit="1" customWidth="1"/>
    <col min="31" max="31" width="13.75" style="13" customWidth="1"/>
    <col min="32" max="33" width="11.875" style="13" customWidth="1"/>
    <col min="34" max="34" width="13.75" style="13" customWidth="1"/>
    <col min="35" max="37" width="11.875" style="13" customWidth="1"/>
    <col min="38" max="1024" width="10.625" style="13" customWidth="1"/>
    <col min="1025" max="1025" width="11" style="98" customWidth="1"/>
    <col min="1026" max="16384" width="11" style="98"/>
  </cols>
  <sheetData>
    <row r="1" spans="1:1024" ht="44.1" customHeight="1" x14ac:dyDescent="0.2">
      <c r="A1" s="12"/>
      <c r="B1" s="12"/>
      <c r="C1" s="12"/>
      <c r="D1" s="12"/>
      <c r="E1" s="12"/>
      <c r="F1" s="12"/>
      <c r="G1" s="12"/>
      <c r="H1" s="12"/>
      <c r="I1" s="12"/>
      <c r="J1" s="12"/>
      <c r="K1" s="12"/>
      <c r="L1" s="12"/>
      <c r="M1" s="12"/>
      <c r="N1" s="12"/>
      <c r="O1" s="12"/>
      <c r="P1" s="12"/>
    </row>
    <row r="2" spans="1:1024" ht="44.1" customHeight="1" x14ac:dyDescent="0.2">
      <c r="A2" s="12"/>
      <c r="B2" s="12"/>
      <c r="C2" s="12"/>
      <c r="D2" s="12"/>
      <c r="E2" s="12"/>
      <c r="F2" s="12"/>
      <c r="G2" s="12"/>
      <c r="H2" s="12"/>
      <c r="I2" s="12"/>
      <c r="J2" s="12"/>
      <c r="K2" s="12"/>
      <c r="L2" s="12"/>
      <c r="M2" s="12"/>
      <c r="N2" s="12"/>
      <c r="O2" s="12"/>
      <c r="P2" s="12"/>
    </row>
    <row r="3" spans="1:1024" ht="44.1" customHeight="1" x14ac:dyDescent="0.2">
      <c r="A3" s="12"/>
      <c r="B3" s="12"/>
      <c r="C3" s="12"/>
      <c r="D3" s="12"/>
      <c r="E3" s="12"/>
      <c r="F3" s="12"/>
      <c r="G3" s="12"/>
      <c r="H3" s="12"/>
      <c r="I3" s="12"/>
      <c r="J3" s="12"/>
      <c r="K3" s="12"/>
      <c r="L3" s="12"/>
      <c r="M3" s="12"/>
      <c r="N3" s="12"/>
      <c r="O3" s="12"/>
      <c r="P3" s="12"/>
    </row>
    <row r="4" spans="1:1024" ht="44.1" customHeight="1" thickBot="1" x14ac:dyDescent="0.25">
      <c r="A4" s="12"/>
      <c r="B4" s="12"/>
      <c r="C4" s="12"/>
      <c r="D4" s="12"/>
      <c r="E4" s="12"/>
      <c r="F4" s="12"/>
      <c r="G4" s="12"/>
      <c r="H4" s="12"/>
      <c r="I4" s="12"/>
      <c r="J4" s="12"/>
      <c r="K4" s="12"/>
      <c r="L4" s="12"/>
      <c r="M4" s="12"/>
      <c r="N4" s="12"/>
      <c r="O4" s="12"/>
      <c r="P4" s="12"/>
    </row>
    <row r="5" spans="1:1024" s="14" customFormat="1" ht="44.1" customHeight="1" thickBot="1" x14ac:dyDescent="0.25">
      <c r="A5" s="402" t="s">
        <v>36</v>
      </c>
      <c r="B5" s="403"/>
      <c r="C5" s="403"/>
      <c r="D5" s="403"/>
      <c r="E5" s="404"/>
      <c r="F5" s="403"/>
      <c r="G5" s="403"/>
      <c r="H5" s="404"/>
      <c r="I5" s="404"/>
      <c r="J5" s="404"/>
      <c r="K5" s="404"/>
      <c r="L5" s="404"/>
      <c r="M5" s="403"/>
      <c r="N5" s="403"/>
      <c r="O5" s="403"/>
      <c r="P5" s="405"/>
      <c r="Q5" s="98"/>
    </row>
    <row r="6" spans="1:1024" s="14" customFormat="1" ht="135" customHeight="1" thickBot="1" x14ac:dyDescent="0.25">
      <c r="A6" s="406" t="s">
        <v>37</v>
      </c>
      <c r="B6" s="406"/>
      <c r="C6" s="406"/>
      <c r="D6" s="406"/>
      <c r="E6" s="407"/>
      <c r="F6" s="406" t="s">
        <v>38</v>
      </c>
      <c r="G6" s="406"/>
      <c r="H6" s="407"/>
      <c r="I6" s="407"/>
      <c r="J6" s="407"/>
      <c r="K6" s="408" t="s">
        <v>39</v>
      </c>
      <c r="L6" s="409"/>
      <c r="M6" s="410"/>
      <c r="N6" s="410"/>
      <c r="O6" s="410"/>
      <c r="P6" s="411"/>
      <c r="Q6" s="98"/>
    </row>
    <row r="7" spans="1:1024" ht="27" thickBot="1" x14ac:dyDescent="0.25">
      <c r="A7" s="451" t="s">
        <v>40</v>
      </c>
      <c r="B7" s="452"/>
      <c r="C7" s="452"/>
      <c r="D7" s="452"/>
      <c r="E7" s="453"/>
      <c r="F7" s="452"/>
      <c r="G7" s="452"/>
      <c r="H7" s="453"/>
      <c r="I7" s="453"/>
      <c r="J7" s="453"/>
      <c r="K7" s="453"/>
      <c r="L7" s="453"/>
      <c r="M7" s="452"/>
      <c r="N7" s="452"/>
      <c r="O7" s="452"/>
      <c r="P7" s="454"/>
    </row>
    <row r="8" spans="1:1024" s="15" customFormat="1" ht="23.25" customHeight="1" x14ac:dyDescent="0.2">
      <c r="A8" s="447" t="s">
        <v>84</v>
      </c>
      <c r="B8" s="448"/>
      <c r="C8" s="448"/>
      <c r="D8" s="448"/>
      <c r="E8" s="449"/>
      <c r="F8" s="448"/>
      <c r="G8" s="448"/>
      <c r="H8" s="449"/>
      <c r="I8" s="449"/>
      <c r="J8" s="449"/>
      <c r="K8" s="449"/>
      <c r="L8" s="449"/>
      <c r="M8" s="448"/>
      <c r="N8" s="448"/>
      <c r="O8" s="448"/>
      <c r="P8" s="450"/>
      <c r="Q8" s="98"/>
    </row>
    <row r="9" spans="1:1024" s="15" customFormat="1" ht="20.100000000000001" customHeight="1" x14ac:dyDescent="0.2">
      <c r="A9" s="428" t="s">
        <v>41</v>
      </c>
      <c r="B9" s="429"/>
      <c r="C9" s="429"/>
      <c r="D9" s="429"/>
      <c r="E9" s="430"/>
      <c r="F9" s="429"/>
      <c r="G9" s="429"/>
      <c r="H9" s="430"/>
      <c r="I9" s="430"/>
      <c r="J9" s="430"/>
      <c r="K9" s="430"/>
      <c r="L9" s="430"/>
      <c r="M9" s="429"/>
      <c r="N9" s="429"/>
      <c r="O9" s="429"/>
      <c r="P9" s="431"/>
      <c r="Q9" s="98"/>
    </row>
    <row r="10" spans="1:1024" s="15" customFormat="1" ht="20.100000000000001" customHeight="1" thickBot="1" x14ac:dyDescent="0.25">
      <c r="A10" s="428"/>
      <c r="B10" s="429"/>
      <c r="C10" s="429"/>
      <c r="D10" s="429"/>
      <c r="E10" s="430"/>
      <c r="F10" s="429"/>
      <c r="G10" s="429"/>
      <c r="H10" s="430"/>
      <c r="I10" s="430"/>
      <c r="J10" s="430"/>
      <c r="K10" s="430"/>
      <c r="L10" s="430"/>
      <c r="M10" s="429"/>
      <c r="N10" s="429"/>
      <c r="O10" s="429"/>
      <c r="P10" s="431"/>
      <c r="Q10" s="98"/>
    </row>
    <row r="11" spans="1:1024" s="15" customFormat="1" ht="14.45" customHeight="1" x14ac:dyDescent="0.2">
      <c r="A11" s="428" t="s">
        <v>83</v>
      </c>
      <c r="B11" s="429"/>
      <c r="C11" s="429"/>
      <c r="D11" s="429"/>
      <c r="E11" s="430"/>
      <c r="F11" s="429"/>
      <c r="G11" s="429"/>
      <c r="H11" s="430"/>
      <c r="I11" s="430"/>
      <c r="J11" s="430"/>
      <c r="K11" s="430"/>
      <c r="L11" s="430"/>
      <c r="M11" s="429"/>
      <c r="N11" s="429"/>
      <c r="O11" s="429"/>
      <c r="P11" s="431"/>
      <c r="Q11" s="98"/>
      <c r="R11" s="436" t="s">
        <v>42</v>
      </c>
      <c r="S11" s="437"/>
      <c r="T11" s="438"/>
      <c r="U11" s="438"/>
      <c r="V11" s="438"/>
      <c r="W11" s="438"/>
      <c r="X11" s="438"/>
      <c r="Y11" s="438"/>
      <c r="Z11" s="438"/>
      <c r="AA11" s="438"/>
      <c r="AB11" s="438"/>
      <c r="AC11" s="438"/>
      <c r="AD11" s="438"/>
      <c r="AE11" s="438"/>
      <c r="AF11" s="438"/>
      <c r="AG11" s="438"/>
      <c r="AH11" s="438"/>
      <c r="AI11" s="438"/>
      <c r="AJ11" s="439"/>
      <c r="AK11" s="99"/>
    </row>
    <row r="12" spans="1:1024" s="15" customFormat="1" ht="15" customHeight="1" thickBot="1" x14ac:dyDescent="0.25">
      <c r="A12" s="432"/>
      <c r="B12" s="433"/>
      <c r="C12" s="433"/>
      <c r="D12" s="433"/>
      <c r="E12" s="434"/>
      <c r="F12" s="433"/>
      <c r="G12" s="433"/>
      <c r="H12" s="434"/>
      <c r="I12" s="434"/>
      <c r="J12" s="434"/>
      <c r="K12" s="434"/>
      <c r="L12" s="434"/>
      <c r="M12" s="433"/>
      <c r="N12" s="433"/>
      <c r="O12" s="433"/>
      <c r="P12" s="435"/>
      <c r="Q12" s="98"/>
      <c r="R12" s="440"/>
      <c r="S12" s="441"/>
      <c r="T12" s="442"/>
      <c r="U12" s="442"/>
      <c r="V12" s="442"/>
      <c r="W12" s="442"/>
      <c r="X12" s="442"/>
      <c r="Y12" s="442"/>
      <c r="Z12" s="442"/>
      <c r="AA12" s="442"/>
      <c r="AB12" s="442"/>
      <c r="AC12" s="442"/>
      <c r="AD12" s="442"/>
      <c r="AE12" s="442"/>
      <c r="AF12" s="442"/>
      <c r="AG12" s="442"/>
      <c r="AH12" s="442"/>
      <c r="AI12" s="442"/>
      <c r="AJ12" s="443"/>
      <c r="AK12" s="99"/>
    </row>
    <row r="13" spans="1:1024" ht="47.25" customHeight="1" thickBot="1" x14ac:dyDescent="0.25">
      <c r="A13" s="424" t="s">
        <v>43</v>
      </c>
      <c r="B13" s="424" t="s">
        <v>44</v>
      </c>
      <c r="C13" s="424"/>
      <c r="D13" s="424"/>
      <c r="E13" s="444"/>
      <c r="F13" s="424"/>
      <c r="G13" s="424" t="s">
        <v>45</v>
      </c>
      <c r="H13" s="444" t="s">
        <v>46</v>
      </c>
      <c r="I13" s="444"/>
      <c r="J13" s="444"/>
      <c r="K13" s="444"/>
      <c r="L13" s="445" t="s">
        <v>47</v>
      </c>
      <c r="M13" s="424" t="s">
        <v>48</v>
      </c>
      <c r="N13" s="424" t="s">
        <v>49</v>
      </c>
      <c r="O13" s="424" t="s">
        <v>50</v>
      </c>
      <c r="P13" s="425" t="s">
        <v>51</v>
      </c>
      <c r="Q13" s="100"/>
      <c r="R13" s="427" t="s">
        <v>44</v>
      </c>
      <c r="S13" s="427"/>
      <c r="T13" s="366" t="s">
        <v>52</v>
      </c>
      <c r="U13" s="366"/>
      <c r="V13" s="366"/>
      <c r="W13" s="366"/>
      <c r="X13" s="366" t="s">
        <v>53</v>
      </c>
      <c r="Y13" s="366"/>
      <c r="Z13" s="366"/>
      <c r="AA13" s="366"/>
      <c r="AB13" s="366" t="s">
        <v>54</v>
      </c>
      <c r="AC13" s="366"/>
      <c r="AD13" s="366"/>
      <c r="AE13" s="366"/>
      <c r="AF13" s="366" t="s">
        <v>55</v>
      </c>
      <c r="AG13" s="366"/>
      <c r="AH13" s="366"/>
      <c r="AI13" s="366"/>
      <c r="AJ13" s="420" t="s">
        <v>56</v>
      </c>
      <c r="AK13" s="12"/>
      <c r="AL13" s="12"/>
      <c r="AM13" s="12"/>
      <c r="AN13" s="12"/>
      <c r="AO13" s="12"/>
      <c r="AP13" s="12"/>
      <c r="AQ13" s="12"/>
      <c r="AR13" s="12"/>
      <c r="AS13" s="12"/>
      <c r="AT13" s="12"/>
      <c r="AU13" s="12"/>
      <c r="AMJ13" s="98"/>
    </row>
    <row r="14" spans="1:1024" s="15" customFormat="1" ht="63" customHeight="1" thickBot="1" x14ac:dyDescent="0.25">
      <c r="A14" s="425"/>
      <c r="B14" s="101" t="s">
        <v>57</v>
      </c>
      <c r="C14" s="101" t="s">
        <v>58</v>
      </c>
      <c r="D14" s="101" t="s">
        <v>59</v>
      </c>
      <c r="E14" s="102" t="s">
        <v>60</v>
      </c>
      <c r="F14" s="101" t="s">
        <v>61</v>
      </c>
      <c r="G14" s="425"/>
      <c r="H14" s="102" t="s">
        <v>62</v>
      </c>
      <c r="I14" s="102" t="s">
        <v>63</v>
      </c>
      <c r="J14" s="102" t="s">
        <v>64</v>
      </c>
      <c r="K14" s="102" t="s">
        <v>65</v>
      </c>
      <c r="L14" s="446"/>
      <c r="M14" s="425"/>
      <c r="N14" s="425"/>
      <c r="O14" s="425"/>
      <c r="P14" s="426"/>
      <c r="Q14" s="100"/>
      <c r="R14" s="101" t="s">
        <v>57</v>
      </c>
      <c r="S14" s="101" t="s">
        <v>58</v>
      </c>
      <c r="T14" s="103" t="s">
        <v>66</v>
      </c>
      <c r="U14" s="103" t="s">
        <v>67</v>
      </c>
      <c r="V14" s="103" t="s">
        <v>68</v>
      </c>
      <c r="W14" s="102" t="s">
        <v>69</v>
      </c>
      <c r="X14" s="103" t="s">
        <v>70</v>
      </c>
      <c r="Y14" s="103" t="s">
        <v>71</v>
      </c>
      <c r="Z14" s="103" t="s">
        <v>72</v>
      </c>
      <c r="AA14" s="102" t="s">
        <v>73</v>
      </c>
      <c r="AB14" s="103" t="s">
        <v>74</v>
      </c>
      <c r="AC14" s="103" t="s">
        <v>75</v>
      </c>
      <c r="AD14" s="103" t="s">
        <v>76</v>
      </c>
      <c r="AE14" s="102" t="s">
        <v>77</v>
      </c>
      <c r="AF14" s="103" t="s">
        <v>78</v>
      </c>
      <c r="AG14" s="103" t="s">
        <v>79</v>
      </c>
      <c r="AH14" s="103" t="s">
        <v>80</v>
      </c>
      <c r="AI14" s="102" t="s">
        <v>81</v>
      </c>
      <c r="AJ14" s="421"/>
      <c r="AK14" s="21"/>
      <c r="AL14" s="21"/>
      <c r="AM14" s="21"/>
      <c r="AN14" s="21"/>
      <c r="AO14" s="21"/>
      <c r="AP14" s="21"/>
      <c r="AQ14" s="21"/>
      <c r="AR14" s="21"/>
      <c r="AS14" s="21"/>
      <c r="AT14" s="21"/>
      <c r="AU14" s="21"/>
    </row>
    <row r="15" spans="1:1024" s="15" customFormat="1" ht="79.5" customHeight="1" thickBot="1" x14ac:dyDescent="0.3">
      <c r="A15" s="416" t="s">
        <v>159</v>
      </c>
      <c r="B15" s="175" t="s">
        <v>326</v>
      </c>
      <c r="C15" s="175" t="s">
        <v>160</v>
      </c>
      <c r="D15" s="176" t="s">
        <v>128</v>
      </c>
      <c r="E15" s="94">
        <f>+AJ15</f>
        <v>4</v>
      </c>
      <c r="F15" s="34" t="s">
        <v>130</v>
      </c>
      <c r="G15" s="177" t="s">
        <v>182</v>
      </c>
      <c r="H15" s="95">
        <f>+W15</f>
        <v>1</v>
      </c>
      <c r="I15" s="95">
        <f>+AA15</f>
        <v>1</v>
      </c>
      <c r="J15" s="95">
        <f>+AE15</f>
        <v>1</v>
      </c>
      <c r="K15" s="95">
        <f>+AI15</f>
        <v>1</v>
      </c>
      <c r="L15" s="148">
        <v>1950273.6059999999</v>
      </c>
      <c r="M15" s="417" t="s">
        <v>573</v>
      </c>
      <c r="N15" s="175" t="s">
        <v>254</v>
      </c>
      <c r="O15" s="177" t="s">
        <v>574</v>
      </c>
      <c r="P15" s="177" t="s">
        <v>204</v>
      </c>
      <c r="Q15" s="104"/>
      <c r="R15" s="175" t="s">
        <v>326</v>
      </c>
      <c r="S15" s="175" t="s">
        <v>160</v>
      </c>
      <c r="T15" s="96">
        <v>0</v>
      </c>
      <c r="U15" s="96">
        <v>0</v>
      </c>
      <c r="V15" s="96">
        <v>1</v>
      </c>
      <c r="W15" s="97">
        <f>+IF($D15="Porcentaje",IF(AND(T15&lt;&gt;"",U15="",V15=""),T15,IF(AND(T15&lt;&gt;"",U15&lt;&gt;"",V15=""),U15,IF(AND(T15&lt;&gt;"",U15&lt;&gt;"",V15&lt;&gt;""),V15,0))),SUM(T15:V15))</f>
        <v>1</v>
      </c>
      <c r="X15" s="96">
        <v>0</v>
      </c>
      <c r="Y15" s="96">
        <v>0</v>
      </c>
      <c r="Z15" s="96">
        <v>1</v>
      </c>
      <c r="AA15" s="97">
        <f>+IF($D15="Porcentaje",IF(AND(X15&lt;&gt;"",Y15="",Z15=""),X15,IF(AND(X15&lt;&gt;"",Y15&lt;&gt;"",Z15=""),Y15,IF(AND(X15&lt;&gt;"",Y15&lt;&gt;"",Z15&lt;&gt;""),Z15,0))),SUM(X15:Z15))</f>
        <v>1</v>
      </c>
      <c r="AB15" s="96">
        <v>0</v>
      </c>
      <c r="AC15" s="96">
        <v>0</v>
      </c>
      <c r="AD15" s="96">
        <v>1</v>
      </c>
      <c r="AE15" s="97">
        <f>+IF($D15="Porcentaje",IF(AND(AB15&lt;&gt;"",AC15="",AD15=""),AB15,IF(AND(AB15&lt;&gt;"",AC15&lt;&gt;"",AD15=""),AC15,IF(AND(AB15&lt;&gt;"",AC15&lt;&gt;"",AD15&lt;&gt;""),AD15,0))),SUM(AB15:AD15))</f>
        <v>1</v>
      </c>
      <c r="AF15" s="96">
        <v>0</v>
      </c>
      <c r="AG15" s="96">
        <v>0</v>
      </c>
      <c r="AH15" s="96">
        <v>1</v>
      </c>
      <c r="AI15" s="97">
        <f>+IF($D15="Porcentaje",IF(AND(AF15&lt;&gt;"",AG15="",AH15=""),AF15,IF(AND(AF15&lt;&gt;"",AG15&lt;&gt;"",AH15=""),AG15,IF(AND(AF15&lt;&gt;"",AG15&lt;&gt;"",AH15&lt;&gt;""),AH15,0))),SUM(AF15:AH15))</f>
        <v>1</v>
      </c>
      <c r="AJ15" s="97">
        <f>+IFERROR(IF(D15="Porcentaje",IF(AND(COUNT(T15:V15)&gt;=0,COUNT(X15:Z15)=0,COUNT(AB15:AD15)=0,COUNT(AF15:AH15)=0),W15,IF(AND(COUNT(T15:V15)&gt;=1,COUNT(X15:Z15)&gt;=1,COUNT(AB15:AD15)=0,COUNT(AF15:AH15)=0),AA15,IF(AND(COUNT(T15:V15)&gt;=1,COUNT(X15:Z15)&gt;=1,COUNT(AB15:AD15)&gt;=1,COUNT(AF15:AH15)=0),AE15,IF(AND(COUNT(T15:V15)&gt;=1,COUNT(X15:Z15)&gt;=1,COUNT(AB15:AD15)&gt;=1,COUNT(AF15:AH15)&gt;=1),AI15,"-")))),SUM(W15,AA15,AE15,AI15)),"-")</f>
        <v>4</v>
      </c>
      <c r="AK15" s="21"/>
      <c r="AL15" s="21"/>
      <c r="AM15" s="21"/>
      <c r="AN15" s="21"/>
      <c r="AO15" s="21"/>
      <c r="AP15" s="21"/>
      <c r="AQ15" s="21"/>
      <c r="AR15" s="21"/>
      <c r="AS15" s="21"/>
      <c r="AT15" s="21"/>
      <c r="AU15" s="21"/>
    </row>
    <row r="16" spans="1:1024" ht="126.75" customHeight="1" thickBot="1" x14ac:dyDescent="0.3">
      <c r="A16" s="416"/>
      <c r="B16" s="175" t="s">
        <v>776</v>
      </c>
      <c r="C16" s="175" t="s">
        <v>161</v>
      </c>
      <c r="D16" s="176" t="s">
        <v>128</v>
      </c>
      <c r="E16" s="94">
        <f t="shared" ref="E16:E36" si="0">+AJ16</f>
        <v>4</v>
      </c>
      <c r="F16" s="34" t="s">
        <v>130</v>
      </c>
      <c r="G16" s="177" t="s">
        <v>183</v>
      </c>
      <c r="H16" s="95">
        <f t="shared" ref="H16:H36" si="1">+W16</f>
        <v>1</v>
      </c>
      <c r="I16" s="95">
        <f t="shared" ref="I16:I36" si="2">+AA16</f>
        <v>1</v>
      </c>
      <c r="J16" s="95">
        <f t="shared" ref="J16:J36" si="3">+AE16</f>
        <v>1</v>
      </c>
      <c r="K16" s="95">
        <f t="shared" ref="K16:K36" si="4">+AI16</f>
        <v>1</v>
      </c>
      <c r="L16" s="148">
        <v>1300182.4040000001</v>
      </c>
      <c r="M16" s="418"/>
      <c r="N16" s="175" t="s">
        <v>254</v>
      </c>
      <c r="O16" s="177" t="s">
        <v>575</v>
      </c>
      <c r="P16" s="177" t="s">
        <v>204</v>
      </c>
      <c r="Q16" s="104"/>
      <c r="R16" s="175" t="s">
        <v>776</v>
      </c>
      <c r="S16" s="175" t="s">
        <v>161</v>
      </c>
      <c r="T16" s="96">
        <v>0</v>
      </c>
      <c r="U16" s="96">
        <v>0</v>
      </c>
      <c r="V16" s="96">
        <v>1</v>
      </c>
      <c r="W16" s="97">
        <f t="shared" ref="W16:W23" si="5">+IF($D16="Porcentaje",IF(AND(T16&lt;&gt;"",U16="",V16=""),T16,IF(AND(T16&lt;&gt;"",U16&lt;&gt;"",V16=""),U16,IF(AND(T16&lt;&gt;"",U16&lt;&gt;"",V16&lt;&gt;""),V16,0))),SUM(T16:V16))</f>
        <v>1</v>
      </c>
      <c r="X16" s="96">
        <v>0</v>
      </c>
      <c r="Y16" s="96">
        <v>0</v>
      </c>
      <c r="Z16" s="96">
        <v>1</v>
      </c>
      <c r="AA16" s="97">
        <f t="shared" ref="AA16:AA36" si="6">+IF($D16="Porcentaje",IF(AND(X16&lt;&gt;"",Y16="",Z16=""),X16,IF(AND(X16&lt;&gt;"",Y16&lt;&gt;"",Z16=""),Y16,IF(AND(X16&lt;&gt;"",Y16&lt;&gt;"",Z16&lt;&gt;""),Z16,0))),SUM(X16:Z16))</f>
        <v>1</v>
      </c>
      <c r="AB16" s="96">
        <v>0</v>
      </c>
      <c r="AC16" s="96">
        <v>0</v>
      </c>
      <c r="AD16" s="96">
        <v>1</v>
      </c>
      <c r="AE16" s="97">
        <f t="shared" ref="AE16:AE36" si="7">+IF($D16="Porcentaje",IF(AND(AB16&lt;&gt;"",AC16="",AD16=""),AB16,IF(AND(AB16&lt;&gt;"",AC16&lt;&gt;"",AD16=""),AC16,IF(AND(AB16&lt;&gt;"",AC16&lt;&gt;"",AD16&lt;&gt;""),AD16,0))),SUM(AB16:AD16))</f>
        <v>1</v>
      </c>
      <c r="AF16" s="96">
        <v>0</v>
      </c>
      <c r="AG16" s="96">
        <v>0</v>
      </c>
      <c r="AH16" s="96">
        <v>1</v>
      </c>
      <c r="AI16" s="97">
        <f t="shared" ref="AI16:AI36" si="8">+IF($D16="Porcentaje",IF(AND(AF16&lt;&gt;"",AG16="",AH16=""),AF16,IF(AND(AF16&lt;&gt;"",AG16&lt;&gt;"",AH16=""),AG16,IF(AND(AF16&lt;&gt;"",AG16&lt;&gt;"",AH16&lt;&gt;""),AH16,0))),SUM(AF16:AH16))</f>
        <v>1</v>
      </c>
      <c r="AJ16" s="97">
        <f t="shared" ref="AJ16:AJ36" si="9">+IFERROR(IF(D16="Porcentaje",IF(AND(COUNT(T16:V16)&gt;=0,COUNT(X16:Z16)=0,COUNT(AB16:AD16)=0,COUNT(AF16:AH16)=0),W16,IF(AND(COUNT(T16:V16)&gt;=1,COUNT(X16:Z16)&gt;=1,COUNT(AB16:AD16)=0,COUNT(AF16:AH16)=0),AA16,IF(AND(COUNT(T16:V16)&gt;=1,COUNT(X16:Z16)&gt;=1,COUNT(AB16:AD16)&gt;=1,COUNT(AF16:AH16)=0),AE16,IF(AND(COUNT(T16:V16)&gt;=1,COUNT(X16:Z16)&gt;=1,COUNT(AB16:AD16)&gt;=1,COUNT(AF16:AH16)&gt;=1),AI16,"-")))),SUM(W16,AA16,AE16,AI16)),"-")</f>
        <v>4</v>
      </c>
    </row>
    <row r="17" spans="1:36" ht="268.5" customHeight="1" thickBot="1" x14ac:dyDescent="0.3">
      <c r="A17" s="177" t="s">
        <v>162</v>
      </c>
      <c r="B17" s="175" t="s">
        <v>327</v>
      </c>
      <c r="C17" s="175" t="s">
        <v>503</v>
      </c>
      <c r="D17" s="176" t="s">
        <v>128</v>
      </c>
      <c r="E17" s="94">
        <f t="shared" si="0"/>
        <v>4</v>
      </c>
      <c r="F17" s="34" t="s">
        <v>130</v>
      </c>
      <c r="G17" s="177" t="s">
        <v>184</v>
      </c>
      <c r="H17" s="95">
        <f t="shared" si="1"/>
        <v>1</v>
      </c>
      <c r="I17" s="95">
        <f t="shared" si="2"/>
        <v>1</v>
      </c>
      <c r="J17" s="95">
        <f t="shared" si="3"/>
        <v>1</v>
      </c>
      <c r="K17" s="95">
        <f t="shared" si="4"/>
        <v>1</v>
      </c>
      <c r="L17" s="148">
        <v>5850820.818</v>
      </c>
      <c r="M17" s="419"/>
      <c r="N17" s="175" t="s">
        <v>254</v>
      </c>
      <c r="O17" s="177" t="s">
        <v>576</v>
      </c>
      <c r="P17" s="177" t="s">
        <v>205</v>
      </c>
      <c r="Q17" s="104"/>
      <c r="R17" s="175" t="s">
        <v>327</v>
      </c>
      <c r="S17" s="175" t="s">
        <v>503</v>
      </c>
      <c r="T17" s="96">
        <v>0</v>
      </c>
      <c r="U17" s="96">
        <v>0</v>
      </c>
      <c r="V17" s="96">
        <v>1</v>
      </c>
      <c r="W17" s="97">
        <f t="shared" si="5"/>
        <v>1</v>
      </c>
      <c r="X17" s="96">
        <v>0</v>
      </c>
      <c r="Y17" s="96">
        <v>0</v>
      </c>
      <c r="Z17" s="96">
        <v>1</v>
      </c>
      <c r="AA17" s="97">
        <f t="shared" si="6"/>
        <v>1</v>
      </c>
      <c r="AB17" s="96">
        <v>0</v>
      </c>
      <c r="AC17" s="96">
        <v>0</v>
      </c>
      <c r="AD17" s="96">
        <v>1</v>
      </c>
      <c r="AE17" s="97">
        <f t="shared" si="7"/>
        <v>1</v>
      </c>
      <c r="AF17" s="96">
        <v>0</v>
      </c>
      <c r="AG17" s="96">
        <v>0</v>
      </c>
      <c r="AH17" s="96">
        <v>1</v>
      </c>
      <c r="AI17" s="97">
        <f t="shared" si="8"/>
        <v>1</v>
      </c>
      <c r="AJ17" s="97">
        <f t="shared" si="9"/>
        <v>4</v>
      </c>
    </row>
    <row r="18" spans="1:36" ht="252.75" customHeight="1" thickBot="1" x14ac:dyDescent="0.3">
      <c r="A18" s="177" t="s">
        <v>717</v>
      </c>
      <c r="B18" s="175" t="s">
        <v>328</v>
      </c>
      <c r="C18" s="175" t="s">
        <v>718</v>
      </c>
      <c r="D18" s="176" t="s">
        <v>128</v>
      </c>
      <c r="E18" s="94">
        <f t="shared" si="0"/>
        <v>12</v>
      </c>
      <c r="F18" s="34" t="s">
        <v>131</v>
      </c>
      <c r="G18" s="178" t="s">
        <v>577</v>
      </c>
      <c r="H18" s="95">
        <f t="shared" si="1"/>
        <v>3</v>
      </c>
      <c r="I18" s="95">
        <f t="shared" si="2"/>
        <v>3</v>
      </c>
      <c r="J18" s="95">
        <f t="shared" si="3"/>
        <v>3</v>
      </c>
      <c r="K18" s="95">
        <f t="shared" si="4"/>
        <v>3</v>
      </c>
      <c r="L18" s="148">
        <v>7151003.2220000001</v>
      </c>
      <c r="M18" s="175" t="s">
        <v>578</v>
      </c>
      <c r="N18" s="175" t="s">
        <v>206</v>
      </c>
      <c r="O18" s="177" t="s">
        <v>579</v>
      </c>
      <c r="P18" s="177" t="s">
        <v>207</v>
      </c>
      <c r="Q18" s="104"/>
      <c r="R18" s="175" t="s">
        <v>328</v>
      </c>
      <c r="S18" s="175" t="s">
        <v>718</v>
      </c>
      <c r="T18" s="96">
        <v>1</v>
      </c>
      <c r="U18" s="96">
        <v>1</v>
      </c>
      <c r="V18" s="96">
        <v>1</v>
      </c>
      <c r="W18" s="97">
        <f t="shared" si="5"/>
        <v>3</v>
      </c>
      <c r="X18" s="96">
        <v>1</v>
      </c>
      <c r="Y18" s="96">
        <v>1</v>
      </c>
      <c r="Z18" s="96">
        <v>1</v>
      </c>
      <c r="AA18" s="97">
        <f t="shared" si="6"/>
        <v>3</v>
      </c>
      <c r="AB18" s="96">
        <v>1</v>
      </c>
      <c r="AC18" s="96">
        <v>1</v>
      </c>
      <c r="AD18" s="96">
        <v>1</v>
      </c>
      <c r="AE18" s="97">
        <f t="shared" si="7"/>
        <v>3</v>
      </c>
      <c r="AF18" s="96">
        <v>1</v>
      </c>
      <c r="AG18" s="96">
        <v>1</v>
      </c>
      <c r="AH18" s="96">
        <v>1</v>
      </c>
      <c r="AI18" s="97">
        <f t="shared" si="8"/>
        <v>3</v>
      </c>
      <c r="AJ18" s="97">
        <f t="shared" si="9"/>
        <v>12</v>
      </c>
    </row>
    <row r="19" spans="1:36" ht="174" customHeight="1" thickBot="1" x14ac:dyDescent="0.3">
      <c r="A19" s="177" t="s">
        <v>163</v>
      </c>
      <c r="B19" s="175" t="s">
        <v>720</v>
      </c>
      <c r="C19" s="175" t="s">
        <v>719</v>
      </c>
      <c r="D19" s="176" t="s">
        <v>128</v>
      </c>
      <c r="E19" s="94">
        <f t="shared" si="0"/>
        <v>12</v>
      </c>
      <c r="F19" s="34" t="s">
        <v>130</v>
      </c>
      <c r="G19" s="177" t="s">
        <v>185</v>
      </c>
      <c r="H19" s="95">
        <f t="shared" si="1"/>
        <v>3</v>
      </c>
      <c r="I19" s="95">
        <f t="shared" si="2"/>
        <v>3</v>
      </c>
      <c r="J19" s="95">
        <f t="shared" si="3"/>
        <v>3</v>
      </c>
      <c r="K19" s="95">
        <f t="shared" si="4"/>
        <v>3</v>
      </c>
      <c r="L19" s="148">
        <v>1950273.6059999999</v>
      </c>
      <c r="M19" s="180" t="s">
        <v>580</v>
      </c>
      <c r="N19" s="175" t="s">
        <v>206</v>
      </c>
      <c r="O19" s="179" t="s">
        <v>581</v>
      </c>
      <c r="P19" s="177" t="str">
        <f>+P18</f>
        <v>Informar a Planificación y Desarrollo sobre los informes ejecutados, para fines de cumplimiento.</v>
      </c>
      <c r="Q19" s="104"/>
      <c r="R19" s="175" t="s">
        <v>720</v>
      </c>
      <c r="S19" s="175" t="s">
        <v>719</v>
      </c>
      <c r="T19" s="96">
        <v>1</v>
      </c>
      <c r="U19" s="96">
        <v>1</v>
      </c>
      <c r="V19" s="96">
        <v>1</v>
      </c>
      <c r="W19" s="97">
        <f t="shared" si="5"/>
        <v>3</v>
      </c>
      <c r="X19" s="96">
        <v>1</v>
      </c>
      <c r="Y19" s="96">
        <v>1</v>
      </c>
      <c r="Z19" s="96">
        <v>1</v>
      </c>
      <c r="AA19" s="97">
        <f t="shared" si="6"/>
        <v>3</v>
      </c>
      <c r="AB19" s="96">
        <v>1</v>
      </c>
      <c r="AC19" s="96">
        <v>1</v>
      </c>
      <c r="AD19" s="96">
        <v>1</v>
      </c>
      <c r="AE19" s="97">
        <f t="shared" si="7"/>
        <v>3</v>
      </c>
      <c r="AF19" s="96">
        <v>1</v>
      </c>
      <c r="AG19" s="96">
        <v>1</v>
      </c>
      <c r="AH19" s="96">
        <v>1</v>
      </c>
      <c r="AI19" s="97">
        <f t="shared" si="8"/>
        <v>3</v>
      </c>
      <c r="AJ19" s="97">
        <f t="shared" si="9"/>
        <v>12</v>
      </c>
    </row>
    <row r="20" spans="1:36" ht="142.5" customHeight="1" thickBot="1" x14ac:dyDescent="0.3">
      <c r="A20" s="416" t="s">
        <v>163</v>
      </c>
      <c r="B20" s="175" t="s">
        <v>721</v>
      </c>
      <c r="C20" s="175" t="s">
        <v>722</v>
      </c>
      <c r="D20" s="176" t="s">
        <v>128</v>
      </c>
      <c r="E20" s="94">
        <f t="shared" si="0"/>
        <v>12</v>
      </c>
      <c r="F20" s="34" t="s">
        <v>130</v>
      </c>
      <c r="G20" s="177" t="s">
        <v>186</v>
      </c>
      <c r="H20" s="95">
        <f t="shared" si="1"/>
        <v>3</v>
      </c>
      <c r="I20" s="95">
        <f t="shared" si="2"/>
        <v>3</v>
      </c>
      <c r="J20" s="95">
        <f t="shared" si="3"/>
        <v>3</v>
      </c>
      <c r="K20" s="95">
        <f t="shared" si="4"/>
        <v>3</v>
      </c>
      <c r="L20" s="148">
        <v>650091.20200000005</v>
      </c>
      <c r="M20" s="422" t="s">
        <v>580</v>
      </c>
      <c r="N20" s="175" t="s">
        <v>582</v>
      </c>
      <c r="O20" s="177" t="s">
        <v>583</v>
      </c>
      <c r="P20" s="177" t="str">
        <f>+P19</f>
        <v>Informar a Planificación y Desarrollo sobre los informes ejecutados, para fines de cumplimiento.</v>
      </c>
      <c r="Q20" s="104"/>
      <c r="R20" s="175" t="s">
        <v>721</v>
      </c>
      <c r="S20" s="175" t="s">
        <v>722</v>
      </c>
      <c r="T20" s="96">
        <v>1</v>
      </c>
      <c r="U20" s="96">
        <v>1</v>
      </c>
      <c r="V20" s="96">
        <v>1</v>
      </c>
      <c r="W20" s="97">
        <f t="shared" si="5"/>
        <v>3</v>
      </c>
      <c r="X20" s="96">
        <v>1</v>
      </c>
      <c r="Y20" s="96">
        <v>1</v>
      </c>
      <c r="Z20" s="96">
        <v>1</v>
      </c>
      <c r="AA20" s="97">
        <f t="shared" si="6"/>
        <v>3</v>
      </c>
      <c r="AB20" s="96">
        <v>1</v>
      </c>
      <c r="AC20" s="96">
        <v>1</v>
      </c>
      <c r="AD20" s="96">
        <v>1</v>
      </c>
      <c r="AE20" s="97">
        <f t="shared" si="7"/>
        <v>3</v>
      </c>
      <c r="AF20" s="96">
        <v>1</v>
      </c>
      <c r="AG20" s="96">
        <v>1</v>
      </c>
      <c r="AH20" s="96">
        <v>1</v>
      </c>
      <c r="AI20" s="97">
        <f t="shared" si="8"/>
        <v>3</v>
      </c>
      <c r="AJ20" s="97">
        <f t="shared" si="9"/>
        <v>12</v>
      </c>
    </row>
    <row r="21" spans="1:36" ht="142.5" customHeight="1" thickBot="1" x14ac:dyDescent="0.3">
      <c r="A21" s="416"/>
      <c r="B21" s="175" t="s">
        <v>725</v>
      </c>
      <c r="C21" s="175" t="s">
        <v>164</v>
      </c>
      <c r="D21" s="176" t="s">
        <v>128</v>
      </c>
      <c r="E21" s="94">
        <f t="shared" si="0"/>
        <v>12</v>
      </c>
      <c r="F21" s="34" t="s">
        <v>130</v>
      </c>
      <c r="G21" s="177" t="s">
        <v>187</v>
      </c>
      <c r="H21" s="95">
        <f t="shared" si="1"/>
        <v>3</v>
      </c>
      <c r="I21" s="95">
        <f t="shared" si="2"/>
        <v>3</v>
      </c>
      <c r="J21" s="95">
        <f t="shared" si="3"/>
        <v>3</v>
      </c>
      <c r="K21" s="95">
        <f t="shared" si="4"/>
        <v>3</v>
      </c>
      <c r="L21" s="148">
        <v>1300182.4040000001</v>
      </c>
      <c r="M21" s="422"/>
      <c r="N21" s="175" t="s">
        <v>584</v>
      </c>
      <c r="O21" s="177" t="s">
        <v>208</v>
      </c>
      <c r="P21" s="177" t="str">
        <f>+P20</f>
        <v>Informar a Planificación y Desarrollo sobre los informes ejecutados, para fines de cumplimiento.</v>
      </c>
      <c r="Q21" s="104"/>
      <c r="R21" s="175" t="s">
        <v>725</v>
      </c>
      <c r="S21" s="175" t="s">
        <v>164</v>
      </c>
      <c r="T21" s="96">
        <v>1</v>
      </c>
      <c r="U21" s="96">
        <v>1</v>
      </c>
      <c r="V21" s="96">
        <v>1</v>
      </c>
      <c r="W21" s="97">
        <f t="shared" si="5"/>
        <v>3</v>
      </c>
      <c r="X21" s="96">
        <v>1</v>
      </c>
      <c r="Y21" s="96">
        <v>1</v>
      </c>
      <c r="Z21" s="96">
        <v>1</v>
      </c>
      <c r="AA21" s="97">
        <f t="shared" si="6"/>
        <v>3</v>
      </c>
      <c r="AB21" s="96">
        <v>1</v>
      </c>
      <c r="AC21" s="96">
        <v>1</v>
      </c>
      <c r="AD21" s="96">
        <v>1</v>
      </c>
      <c r="AE21" s="97">
        <f t="shared" si="7"/>
        <v>3</v>
      </c>
      <c r="AF21" s="96">
        <v>1</v>
      </c>
      <c r="AG21" s="96">
        <v>1</v>
      </c>
      <c r="AH21" s="96">
        <v>1</v>
      </c>
      <c r="AI21" s="97">
        <f t="shared" si="8"/>
        <v>3</v>
      </c>
      <c r="AJ21" s="97">
        <f t="shared" si="9"/>
        <v>12</v>
      </c>
    </row>
    <row r="22" spans="1:36" ht="174" customHeight="1" thickBot="1" x14ac:dyDescent="0.3">
      <c r="A22" s="416"/>
      <c r="B22" s="175" t="s">
        <v>724</v>
      </c>
      <c r="C22" s="175" t="s">
        <v>165</v>
      </c>
      <c r="D22" s="176" t="s">
        <v>128</v>
      </c>
      <c r="E22" s="94">
        <f t="shared" si="0"/>
        <v>12</v>
      </c>
      <c r="F22" s="34" t="s">
        <v>130</v>
      </c>
      <c r="G22" s="179" t="s">
        <v>188</v>
      </c>
      <c r="H22" s="95">
        <f t="shared" si="1"/>
        <v>3</v>
      </c>
      <c r="I22" s="95">
        <f t="shared" si="2"/>
        <v>3</v>
      </c>
      <c r="J22" s="95">
        <f t="shared" si="3"/>
        <v>3</v>
      </c>
      <c r="K22" s="95">
        <f t="shared" si="4"/>
        <v>3</v>
      </c>
      <c r="L22" s="148">
        <v>2600364.8080000002</v>
      </c>
      <c r="M22" s="423"/>
      <c r="N22" s="175" t="s">
        <v>585</v>
      </c>
      <c r="O22" s="179" t="s">
        <v>208</v>
      </c>
      <c r="P22" s="177" t="str">
        <f>+P21</f>
        <v>Informar a Planificación y Desarrollo sobre los informes ejecutados, para fines de cumplimiento.</v>
      </c>
      <c r="Q22" s="104"/>
      <c r="R22" s="175" t="s">
        <v>724</v>
      </c>
      <c r="S22" s="175" t="s">
        <v>165</v>
      </c>
      <c r="T22" s="96">
        <v>1</v>
      </c>
      <c r="U22" s="96">
        <v>1</v>
      </c>
      <c r="V22" s="96">
        <v>1</v>
      </c>
      <c r="W22" s="97">
        <f t="shared" si="5"/>
        <v>3</v>
      </c>
      <c r="X22" s="96">
        <v>1</v>
      </c>
      <c r="Y22" s="96">
        <v>1</v>
      </c>
      <c r="Z22" s="96">
        <v>1</v>
      </c>
      <c r="AA22" s="97">
        <f t="shared" si="6"/>
        <v>3</v>
      </c>
      <c r="AB22" s="96">
        <v>1</v>
      </c>
      <c r="AC22" s="96">
        <v>1</v>
      </c>
      <c r="AD22" s="96">
        <v>1</v>
      </c>
      <c r="AE22" s="97">
        <f t="shared" si="7"/>
        <v>3</v>
      </c>
      <c r="AF22" s="96">
        <v>1</v>
      </c>
      <c r="AG22" s="96">
        <v>1</v>
      </c>
      <c r="AH22" s="96">
        <v>1</v>
      </c>
      <c r="AI22" s="97">
        <f t="shared" si="8"/>
        <v>3</v>
      </c>
      <c r="AJ22" s="97">
        <f t="shared" si="9"/>
        <v>12</v>
      </c>
    </row>
    <row r="23" spans="1:36" ht="158.25" customHeight="1" thickBot="1" x14ac:dyDescent="0.3">
      <c r="A23" s="416" t="s">
        <v>166</v>
      </c>
      <c r="B23" s="175" t="s">
        <v>723</v>
      </c>
      <c r="C23" s="175" t="s">
        <v>165</v>
      </c>
      <c r="D23" s="176" t="s">
        <v>128</v>
      </c>
      <c r="E23" s="94">
        <f t="shared" si="0"/>
        <v>12</v>
      </c>
      <c r="F23" s="34" t="s">
        <v>130</v>
      </c>
      <c r="G23" s="179" t="s">
        <v>189</v>
      </c>
      <c r="H23" s="95">
        <f t="shared" si="1"/>
        <v>3</v>
      </c>
      <c r="I23" s="95">
        <f t="shared" si="2"/>
        <v>3</v>
      </c>
      <c r="J23" s="95">
        <f t="shared" si="3"/>
        <v>3</v>
      </c>
      <c r="K23" s="95">
        <f t="shared" si="4"/>
        <v>3</v>
      </c>
      <c r="L23" s="148">
        <v>487568.40149999998</v>
      </c>
      <c r="M23" s="175" t="s">
        <v>586</v>
      </c>
      <c r="N23" s="175" t="s">
        <v>254</v>
      </c>
      <c r="O23" s="179" t="s">
        <v>209</v>
      </c>
      <c r="P23" s="177"/>
      <c r="Q23" s="104"/>
      <c r="R23" s="175" t="s">
        <v>723</v>
      </c>
      <c r="S23" s="175" t="s">
        <v>165</v>
      </c>
      <c r="T23" s="96">
        <v>1</v>
      </c>
      <c r="U23" s="96">
        <v>1</v>
      </c>
      <c r="V23" s="96">
        <v>1</v>
      </c>
      <c r="W23" s="97">
        <f t="shared" si="5"/>
        <v>3</v>
      </c>
      <c r="X23" s="96">
        <v>1</v>
      </c>
      <c r="Y23" s="96">
        <v>1</v>
      </c>
      <c r="Z23" s="96">
        <v>1</v>
      </c>
      <c r="AA23" s="97">
        <f t="shared" si="6"/>
        <v>3</v>
      </c>
      <c r="AB23" s="96">
        <v>1</v>
      </c>
      <c r="AC23" s="96">
        <v>1</v>
      </c>
      <c r="AD23" s="96">
        <v>1</v>
      </c>
      <c r="AE23" s="97">
        <f t="shared" si="7"/>
        <v>3</v>
      </c>
      <c r="AF23" s="96">
        <v>1</v>
      </c>
      <c r="AG23" s="96">
        <v>1</v>
      </c>
      <c r="AH23" s="96">
        <v>1</v>
      </c>
      <c r="AI23" s="97">
        <f t="shared" si="8"/>
        <v>3</v>
      </c>
      <c r="AJ23" s="97">
        <f t="shared" si="9"/>
        <v>12</v>
      </c>
    </row>
    <row r="24" spans="1:36" ht="111" customHeight="1" thickBot="1" x14ac:dyDescent="0.3">
      <c r="A24" s="416"/>
      <c r="B24" s="175" t="s">
        <v>329</v>
      </c>
      <c r="C24" s="175" t="s">
        <v>167</v>
      </c>
      <c r="D24" s="176" t="s">
        <v>128</v>
      </c>
      <c r="E24" s="94">
        <f t="shared" si="0"/>
        <v>12</v>
      </c>
      <c r="F24" s="34" t="s">
        <v>130</v>
      </c>
      <c r="G24" s="177" t="s">
        <v>190</v>
      </c>
      <c r="H24" s="95">
        <f t="shared" si="1"/>
        <v>3</v>
      </c>
      <c r="I24" s="95">
        <f t="shared" si="2"/>
        <v>3</v>
      </c>
      <c r="J24" s="95">
        <f t="shared" si="3"/>
        <v>3</v>
      </c>
      <c r="K24" s="95">
        <f t="shared" si="4"/>
        <v>3</v>
      </c>
      <c r="L24" s="148">
        <v>487568.40149999998</v>
      </c>
      <c r="M24" s="175" t="s">
        <v>587</v>
      </c>
      <c r="N24" s="175" t="s">
        <v>585</v>
      </c>
      <c r="O24" s="177" t="s">
        <v>210</v>
      </c>
      <c r="P24" s="177" t="s">
        <v>211</v>
      </c>
      <c r="Q24" s="104"/>
      <c r="R24" s="175" t="s">
        <v>329</v>
      </c>
      <c r="S24" s="175" t="s">
        <v>167</v>
      </c>
      <c r="T24" s="96">
        <v>1</v>
      </c>
      <c r="U24" s="96">
        <v>1</v>
      </c>
      <c r="V24" s="96">
        <v>1</v>
      </c>
      <c r="W24" s="97">
        <f t="shared" ref="W24:W36" si="10">+IF($D24="Porcentaje",IF(AND(T24&lt;&gt;"",U24="",V24=""),T24,IF(AND(T24&lt;&gt;"",U24&lt;&gt;"",V24=""),U24,IF(AND(T24&lt;&gt;"",U24&lt;&gt;"",V24&lt;&gt;""),V24,0))),SUM(T24:V24))</f>
        <v>3</v>
      </c>
      <c r="X24" s="96">
        <v>1</v>
      </c>
      <c r="Y24" s="96">
        <v>1</v>
      </c>
      <c r="Z24" s="96">
        <v>1</v>
      </c>
      <c r="AA24" s="97">
        <f t="shared" si="6"/>
        <v>3</v>
      </c>
      <c r="AB24" s="96">
        <v>1</v>
      </c>
      <c r="AC24" s="96">
        <v>1</v>
      </c>
      <c r="AD24" s="96">
        <v>1</v>
      </c>
      <c r="AE24" s="97">
        <f t="shared" si="7"/>
        <v>3</v>
      </c>
      <c r="AF24" s="96">
        <v>1</v>
      </c>
      <c r="AG24" s="96">
        <v>1</v>
      </c>
      <c r="AH24" s="96">
        <v>1</v>
      </c>
      <c r="AI24" s="97">
        <f t="shared" si="8"/>
        <v>3</v>
      </c>
      <c r="AJ24" s="97">
        <f t="shared" si="9"/>
        <v>12</v>
      </c>
    </row>
    <row r="25" spans="1:36" ht="126.75" customHeight="1" thickBot="1" x14ac:dyDescent="0.3">
      <c r="A25" s="416"/>
      <c r="B25" s="175" t="s">
        <v>330</v>
      </c>
      <c r="C25" s="175" t="s">
        <v>168</v>
      </c>
      <c r="D25" s="176" t="s">
        <v>128</v>
      </c>
      <c r="E25" s="94">
        <f t="shared" si="0"/>
        <v>1</v>
      </c>
      <c r="F25" s="34" t="s">
        <v>130</v>
      </c>
      <c r="G25" s="179" t="s">
        <v>191</v>
      </c>
      <c r="H25" s="95">
        <f t="shared" si="1"/>
        <v>0</v>
      </c>
      <c r="I25" s="95">
        <f t="shared" si="2"/>
        <v>0</v>
      </c>
      <c r="J25" s="95">
        <f t="shared" si="3"/>
        <v>0</v>
      </c>
      <c r="K25" s="95">
        <f t="shared" si="4"/>
        <v>1</v>
      </c>
      <c r="L25" s="148">
        <v>975136.80299999996</v>
      </c>
      <c r="M25" s="175" t="s">
        <v>586</v>
      </c>
      <c r="N25" s="175" t="s">
        <v>254</v>
      </c>
      <c r="O25" s="179" t="s">
        <v>212</v>
      </c>
      <c r="P25" s="177" t="s">
        <v>204</v>
      </c>
      <c r="Q25" s="104"/>
      <c r="R25" s="175" t="s">
        <v>330</v>
      </c>
      <c r="S25" s="175" t="s">
        <v>168</v>
      </c>
      <c r="T25" s="96">
        <v>0</v>
      </c>
      <c r="U25" s="96">
        <v>0</v>
      </c>
      <c r="V25" s="96">
        <v>0</v>
      </c>
      <c r="W25" s="97">
        <f t="shared" si="10"/>
        <v>0</v>
      </c>
      <c r="X25" s="96">
        <v>0</v>
      </c>
      <c r="Y25" s="96">
        <v>0</v>
      </c>
      <c r="Z25" s="96">
        <v>0</v>
      </c>
      <c r="AA25" s="97">
        <f t="shared" si="6"/>
        <v>0</v>
      </c>
      <c r="AB25" s="96">
        <v>0</v>
      </c>
      <c r="AC25" s="96">
        <v>0</v>
      </c>
      <c r="AD25" s="96">
        <v>0</v>
      </c>
      <c r="AE25" s="97">
        <f t="shared" si="7"/>
        <v>0</v>
      </c>
      <c r="AF25" s="96">
        <v>0</v>
      </c>
      <c r="AG25" s="96">
        <v>0</v>
      </c>
      <c r="AH25" s="96">
        <v>1</v>
      </c>
      <c r="AI25" s="97">
        <f t="shared" si="8"/>
        <v>1</v>
      </c>
      <c r="AJ25" s="97">
        <f t="shared" si="9"/>
        <v>1</v>
      </c>
    </row>
    <row r="26" spans="1:36" ht="158.25" customHeight="1" thickBot="1" x14ac:dyDescent="0.3">
      <c r="A26" s="416"/>
      <c r="B26" s="175" t="s">
        <v>331</v>
      </c>
      <c r="C26" s="175" t="s">
        <v>169</v>
      </c>
      <c r="D26" s="176" t="s">
        <v>128</v>
      </c>
      <c r="E26" s="94">
        <f t="shared" si="0"/>
        <v>12</v>
      </c>
      <c r="F26" s="34" t="s">
        <v>130</v>
      </c>
      <c r="G26" s="179" t="s">
        <v>192</v>
      </c>
      <c r="H26" s="95">
        <f t="shared" si="1"/>
        <v>3</v>
      </c>
      <c r="I26" s="95">
        <f t="shared" si="2"/>
        <v>3</v>
      </c>
      <c r="J26" s="95">
        <f t="shared" si="3"/>
        <v>3</v>
      </c>
      <c r="K26" s="95">
        <f t="shared" si="4"/>
        <v>3</v>
      </c>
      <c r="L26" s="148">
        <v>975136.80299999996</v>
      </c>
      <c r="M26" s="175" t="s">
        <v>587</v>
      </c>
      <c r="N26" s="175" t="s">
        <v>585</v>
      </c>
      <c r="O26" s="177" t="s">
        <v>588</v>
      </c>
      <c r="P26" s="177" t="s">
        <v>213</v>
      </c>
      <c r="Q26" s="104"/>
      <c r="R26" s="175" t="s">
        <v>331</v>
      </c>
      <c r="S26" s="175" t="s">
        <v>169</v>
      </c>
      <c r="T26" s="96">
        <v>1</v>
      </c>
      <c r="U26" s="96">
        <v>1</v>
      </c>
      <c r="V26" s="96">
        <v>1</v>
      </c>
      <c r="W26" s="97">
        <f t="shared" si="10"/>
        <v>3</v>
      </c>
      <c r="X26" s="96">
        <v>1</v>
      </c>
      <c r="Y26" s="96">
        <v>1</v>
      </c>
      <c r="Z26" s="96">
        <v>1</v>
      </c>
      <c r="AA26" s="97">
        <f t="shared" si="6"/>
        <v>3</v>
      </c>
      <c r="AB26" s="96">
        <v>1</v>
      </c>
      <c r="AC26" s="96">
        <v>1</v>
      </c>
      <c r="AD26" s="96">
        <v>1</v>
      </c>
      <c r="AE26" s="97">
        <f t="shared" si="7"/>
        <v>3</v>
      </c>
      <c r="AF26" s="96">
        <v>1</v>
      </c>
      <c r="AG26" s="96">
        <v>1</v>
      </c>
      <c r="AH26" s="96">
        <v>1</v>
      </c>
      <c r="AI26" s="97">
        <f t="shared" si="8"/>
        <v>3</v>
      </c>
      <c r="AJ26" s="97">
        <f t="shared" si="9"/>
        <v>12</v>
      </c>
    </row>
    <row r="27" spans="1:36" ht="125.1" customHeight="1" thickBot="1" x14ac:dyDescent="0.3">
      <c r="A27" s="416"/>
      <c r="B27" s="175" t="s">
        <v>170</v>
      </c>
      <c r="C27" s="175" t="s">
        <v>171</v>
      </c>
      <c r="D27" s="176" t="s">
        <v>128</v>
      </c>
      <c r="E27" s="94">
        <f t="shared" si="0"/>
        <v>12</v>
      </c>
      <c r="F27" s="34" t="s">
        <v>130</v>
      </c>
      <c r="G27" s="179" t="s">
        <v>193</v>
      </c>
      <c r="H27" s="95">
        <f t="shared" si="1"/>
        <v>3</v>
      </c>
      <c r="I27" s="95">
        <f t="shared" si="2"/>
        <v>3</v>
      </c>
      <c r="J27" s="95">
        <f t="shared" si="3"/>
        <v>3</v>
      </c>
      <c r="K27" s="95">
        <f t="shared" si="4"/>
        <v>3</v>
      </c>
      <c r="L27" s="148">
        <v>1462705.2045</v>
      </c>
      <c r="M27" s="180" t="s">
        <v>589</v>
      </c>
      <c r="N27" s="181" t="s">
        <v>590</v>
      </c>
      <c r="O27" s="179" t="s">
        <v>591</v>
      </c>
      <c r="P27" s="177"/>
      <c r="Q27" s="104"/>
      <c r="R27" s="175" t="s">
        <v>170</v>
      </c>
      <c r="S27" s="175" t="s">
        <v>171</v>
      </c>
      <c r="T27" s="96">
        <v>1</v>
      </c>
      <c r="U27" s="96">
        <v>1</v>
      </c>
      <c r="V27" s="96">
        <v>1</v>
      </c>
      <c r="W27" s="97">
        <f t="shared" si="10"/>
        <v>3</v>
      </c>
      <c r="X27" s="96">
        <v>1</v>
      </c>
      <c r="Y27" s="96">
        <v>1</v>
      </c>
      <c r="Z27" s="96">
        <v>1</v>
      </c>
      <c r="AA27" s="97">
        <f t="shared" si="6"/>
        <v>3</v>
      </c>
      <c r="AB27" s="96">
        <v>1</v>
      </c>
      <c r="AC27" s="96">
        <v>1</v>
      </c>
      <c r="AD27" s="96">
        <v>1</v>
      </c>
      <c r="AE27" s="97">
        <f t="shared" si="7"/>
        <v>3</v>
      </c>
      <c r="AF27" s="96">
        <v>1</v>
      </c>
      <c r="AG27" s="96">
        <v>1</v>
      </c>
      <c r="AH27" s="96">
        <v>1</v>
      </c>
      <c r="AI27" s="97">
        <f t="shared" si="8"/>
        <v>3</v>
      </c>
      <c r="AJ27" s="97">
        <f t="shared" si="9"/>
        <v>12</v>
      </c>
    </row>
    <row r="28" spans="1:36" ht="125.1" customHeight="1" thickBot="1" x14ac:dyDescent="0.3">
      <c r="A28" s="416" t="s">
        <v>166</v>
      </c>
      <c r="B28" s="175" t="s">
        <v>172</v>
      </c>
      <c r="C28" s="175" t="s">
        <v>726</v>
      </c>
      <c r="D28" s="176" t="s">
        <v>128</v>
      </c>
      <c r="E28" s="94">
        <f t="shared" si="0"/>
        <v>12</v>
      </c>
      <c r="F28" s="34" t="s">
        <v>130</v>
      </c>
      <c r="G28" s="179" t="s">
        <v>194</v>
      </c>
      <c r="H28" s="95">
        <f t="shared" si="1"/>
        <v>3</v>
      </c>
      <c r="I28" s="95">
        <f t="shared" si="2"/>
        <v>3</v>
      </c>
      <c r="J28" s="95">
        <f t="shared" si="3"/>
        <v>3</v>
      </c>
      <c r="K28" s="95">
        <f t="shared" si="4"/>
        <v>3</v>
      </c>
      <c r="L28" s="148">
        <v>975136.80299999996</v>
      </c>
      <c r="M28" s="182" t="s">
        <v>589</v>
      </c>
      <c r="N28" s="181" t="s">
        <v>590</v>
      </c>
      <c r="O28" s="179" t="s">
        <v>214</v>
      </c>
      <c r="P28" s="177" t="s">
        <v>215</v>
      </c>
      <c r="Q28" s="104"/>
      <c r="R28" s="175" t="s">
        <v>172</v>
      </c>
      <c r="S28" s="175" t="s">
        <v>726</v>
      </c>
      <c r="T28" s="96">
        <v>1</v>
      </c>
      <c r="U28" s="96">
        <v>1</v>
      </c>
      <c r="V28" s="96">
        <v>1</v>
      </c>
      <c r="W28" s="97">
        <f t="shared" si="10"/>
        <v>3</v>
      </c>
      <c r="X28" s="96">
        <v>1</v>
      </c>
      <c r="Y28" s="96">
        <v>1</v>
      </c>
      <c r="Z28" s="96">
        <v>1</v>
      </c>
      <c r="AA28" s="97">
        <f t="shared" si="6"/>
        <v>3</v>
      </c>
      <c r="AB28" s="96">
        <v>1</v>
      </c>
      <c r="AC28" s="96">
        <v>1</v>
      </c>
      <c r="AD28" s="96">
        <v>1</v>
      </c>
      <c r="AE28" s="97">
        <f t="shared" si="7"/>
        <v>3</v>
      </c>
      <c r="AF28" s="96">
        <v>1</v>
      </c>
      <c r="AG28" s="96">
        <v>1</v>
      </c>
      <c r="AH28" s="96">
        <v>1</v>
      </c>
      <c r="AI28" s="97">
        <f t="shared" si="8"/>
        <v>3</v>
      </c>
      <c r="AJ28" s="97">
        <f t="shared" si="9"/>
        <v>12</v>
      </c>
    </row>
    <row r="29" spans="1:36" ht="125.1" customHeight="1" thickBot="1" x14ac:dyDescent="0.3">
      <c r="A29" s="416"/>
      <c r="B29" s="175" t="s">
        <v>173</v>
      </c>
      <c r="C29" s="175" t="s">
        <v>174</v>
      </c>
      <c r="D29" s="176" t="s">
        <v>128</v>
      </c>
      <c r="E29" s="94">
        <f t="shared" si="0"/>
        <v>12</v>
      </c>
      <c r="F29" s="34" t="s">
        <v>130</v>
      </c>
      <c r="G29" s="179" t="s">
        <v>195</v>
      </c>
      <c r="H29" s="95">
        <f t="shared" si="1"/>
        <v>3</v>
      </c>
      <c r="I29" s="95">
        <f t="shared" si="2"/>
        <v>3</v>
      </c>
      <c r="J29" s="95">
        <f t="shared" si="3"/>
        <v>3</v>
      </c>
      <c r="K29" s="95">
        <f t="shared" si="4"/>
        <v>3</v>
      </c>
      <c r="L29" s="148">
        <v>487568.40149999998</v>
      </c>
      <c r="M29" s="175" t="s">
        <v>587</v>
      </c>
      <c r="N29" s="181" t="s">
        <v>592</v>
      </c>
      <c r="O29" s="179" t="s">
        <v>593</v>
      </c>
      <c r="P29" s="177" t="s">
        <v>216</v>
      </c>
      <c r="Q29" s="104"/>
      <c r="R29" s="175" t="s">
        <v>173</v>
      </c>
      <c r="S29" s="175" t="s">
        <v>174</v>
      </c>
      <c r="T29" s="96">
        <v>1</v>
      </c>
      <c r="U29" s="96">
        <v>1</v>
      </c>
      <c r="V29" s="96">
        <v>1</v>
      </c>
      <c r="W29" s="97">
        <f t="shared" si="10"/>
        <v>3</v>
      </c>
      <c r="X29" s="96">
        <v>1</v>
      </c>
      <c r="Y29" s="96">
        <v>1</v>
      </c>
      <c r="Z29" s="96">
        <v>1</v>
      </c>
      <c r="AA29" s="97">
        <f t="shared" si="6"/>
        <v>3</v>
      </c>
      <c r="AB29" s="96">
        <v>1</v>
      </c>
      <c r="AC29" s="96">
        <v>1</v>
      </c>
      <c r="AD29" s="96">
        <v>1</v>
      </c>
      <c r="AE29" s="97">
        <f t="shared" si="7"/>
        <v>3</v>
      </c>
      <c r="AF29" s="96">
        <v>1</v>
      </c>
      <c r="AG29" s="96">
        <v>1</v>
      </c>
      <c r="AH29" s="96">
        <v>1</v>
      </c>
      <c r="AI29" s="97">
        <f t="shared" si="8"/>
        <v>3</v>
      </c>
      <c r="AJ29" s="97">
        <f t="shared" si="9"/>
        <v>12</v>
      </c>
    </row>
    <row r="30" spans="1:36" ht="189.75" customHeight="1" thickBot="1" x14ac:dyDescent="0.3">
      <c r="A30" s="416"/>
      <c r="B30" s="175" t="s">
        <v>332</v>
      </c>
      <c r="C30" s="175" t="s">
        <v>175</v>
      </c>
      <c r="D30" s="176" t="s">
        <v>128</v>
      </c>
      <c r="E30" s="94">
        <f t="shared" si="0"/>
        <v>12</v>
      </c>
      <c r="F30" s="34" t="s">
        <v>130</v>
      </c>
      <c r="G30" s="179" t="s">
        <v>196</v>
      </c>
      <c r="H30" s="95">
        <f t="shared" si="1"/>
        <v>3</v>
      </c>
      <c r="I30" s="95">
        <f t="shared" si="2"/>
        <v>3</v>
      </c>
      <c r="J30" s="95">
        <f t="shared" si="3"/>
        <v>3</v>
      </c>
      <c r="K30" s="95">
        <f t="shared" si="4"/>
        <v>3</v>
      </c>
      <c r="L30" s="148">
        <v>390054.72120000003</v>
      </c>
      <c r="M30" s="175" t="s">
        <v>589</v>
      </c>
      <c r="N30" s="181" t="s">
        <v>594</v>
      </c>
      <c r="O30" s="179" t="s">
        <v>217</v>
      </c>
      <c r="P30" s="177" t="s">
        <v>216</v>
      </c>
      <c r="Q30" s="104"/>
      <c r="R30" s="175" t="s">
        <v>332</v>
      </c>
      <c r="S30" s="175" t="s">
        <v>175</v>
      </c>
      <c r="T30" s="96">
        <v>1</v>
      </c>
      <c r="U30" s="96">
        <v>1</v>
      </c>
      <c r="V30" s="96">
        <v>1</v>
      </c>
      <c r="W30" s="97">
        <f t="shared" si="10"/>
        <v>3</v>
      </c>
      <c r="X30" s="96">
        <v>1</v>
      </c>
      <c r="Y30" s="96">
        <v>1</v>
      </c>
      <c r="Z30" s="96">
        <v>1</v>
      </c>
      <c r="AA30" s="97">
        <f t="shared" si="6"/>
        <v>3</v>
      </c>
      <c r="AB30" s="96">
        <v>1</v>
      </c>
      <c r="AC30" s="96">
        <v>1</v>
      </c>
      <c r="AD30" s="96">
        <v>1</v>
      </c>
      <c r="AE30" s="97">
        <f t="shared" si="7"/>
        <v>3</v>
      </c>
      <c r="AF30" s="96">
        <v>1</v>
      </c>
      <c r="AG30" s="96">
        <v>1</v>
      </c>
      <c r="AH30" s="96">
        <v>1</v>
      </c>
      <c r="AI30" s="97">
        <f t="shared" si="8"/>
        <v>3</v>
      </c>
      <c r="AJ30" s="97">
        <f t="shared" si="9"/>
        <v>12</v>
      </c>
    </row>
    <row r="31" spans="1:36" ht="111" customHeight="1" thickBot="1" x14ac:dyDescent="0.3">
      <c r="A31" s="416"/>
      <c r="B31" s="175" t="s">
        <v>333</v>
      </c>
      <c r="C31" s="175" t="s">
        <v>176</v>
      </c>
      <c r="D31" s="176" t="s">
        <v>128</v>
      </c>
      <c r="E31" s="94">
        <f t="shared" si="0"/>
        <v>12</v>
      </c>
      <c r="F31" s="34" t="s">
        <v>130</v>
      </c>
      <c r="G31" s="179" t="s">
        <v>197</v>
      </c>
      <c r="H31" s="95">
        <f t="shared" si="1"/>
        <v>3</v>
      </c>
      <c r="I31" s="95">
        <f t="shared" si="2"/>
        <v>3</v>
      </c>
      <c r="J31" s="95">
        <f t="shared" si="3"/>
        <v>3</v>
      </c>
      <c r="K31" s="95">
        <f t="shared" si="4"/>
        <v>3</v>
      </c>
      <c r="L31" s="148">
        <v>390054.72120000003</v>
      </c>
      <c r="M31" s="175" t="s">
        <v>586</v>
      </c>
      <c r="N31" s="175" t="s">
        <v>585</v>
      </c>
      <c r="O31" s="179" t="s">
        <v>218</v>
      </c>
      <c r="P31" s="177" t="s">
        <v>219</v>
      </c>
      <c r="Q31" s="104"/>
      <c r="R31" s="175" t="s">
        <v>333</v>
      </c>
      <c r="S31" s="175" t="s">
        <v>176</v>
      </c>
      <c r="T31" s="96">
        <v>1</v>
      </c>
      <c r="U31" s="96">
        <v>1</v>
      </c>
      <c r="V31" s="96">
        <v>1</v>
      </c>
      <c r="W31" s="97">
        <f t="shared" si="10"/>
        <v>3</v>
      </c>
      <c r="X31" s="96">
        <v>1</v>
      </c>
      <c r="Y31" s="96">
        <v>1</v>
      </c>
      <c r="Z31" s="96">
        <v>1</v>
      </c>
      <c r="AA31" s="97">
        <f t="shared" si="6"/>
        <v>3</v>
      </c>
      <c r="AB31" s="96">
        <v>1</v>
      </c>
      <c r="AC31" s="96">
        <v>1</v>
      </c>
      <c r="AD31" s="96">
        <v>1</v>
      </c>
      <c r="AE31" s="97">
        <f t="shared" si="7"/>
        <v>3</v>
      </c>
      <c r="AF31" s="96">
        <v>1</v>
      </c>
      <c r="AG31" s="96">
        <v>1</v>
      </c>
      <c r="AH31" s="96">
        <v>1</v>
      </c>
      <c r="AI31" s="97">
        <f t="shared" si="8"/>
        <v>3</v>
      </c>
      <c r="AJ31" s="97">
        <f t="shared" si="9"/>
        <v>12</v>
      </c>
    </row>
    <row r="32" spans="1:36" ht="126.75" customHeight="1" thickBot="1" x14ac:dyDescent="0.3">
      <c r="A32" s="416"/>
      <c r="B32" s="175" t="s">
        <v>334</v>
      </c>
      <c r="C32" s="175" t="s">
        <v>177</v>
      </c>
      <c r="D32" s="176" t="s">
        <v>128</v>
      </c>
      <c r="E32" s="94">
        <f t="shared" si="0"/>
        <v>12</v>
      </c>
      <c r="F32" s="34" t="s">
        <v>130</v>
      </c>
      <c r="G32" s="179" t="s">
        <v>198</v>
      </c>
      <c r="H32" s="95">
        <f t="shared" si="1"/>
        <v>3</v>
      </c>
      <c r="I32" s="95">
        <f t="shared" si="2"/>
        <v>3</v>
      </c>
      <c r="J32" s="95">
        <f t="shared" si="3"/>
        <v>3</v>
      </c>
      <c r="K32" s="95">
        <f t="shared" si="4"/>
        <v>3</v>
      </c>
      <c r="L32" s="148">
        <v>390054.72120000003</v>
      </c>
      <c r="M32" s="417" t="s">
        <v>595</v>
      </c>
      <c r="N32" s="175" t="str">
        <f>+N31</f>
        <v>Dirección Administrativa Financiera.</v>
      </c>
      <c r="O32" s="179" t="s">
        <v>220</v>
      </c>
      <c r="P32" s="177" t="s">
        <v>221</v>
      </c>
      <c r="Q32" s="104"/>
      <c r="R32" s="175" t="s">
        <v>334</v>
      </c>
      <c r="S32" s="175" t="s">
        <v>177</v>
      </c>
      <c r="T32" s="96">
        <v>1</v>
      </c>
      <c r="U32" s="96">
        <v>1</v>
      </c>
      <c r="V32" s="96">
        <v>1</v>
      </c>
      <c r="W32" s="97">
        <f t="shared" si="10"/>
        <v>3</v>
      </c>
      <c r="X32" s="96">
        <v>1</v>
      </c>
      <c r="Y32" s="96">
        <v>1</v>
      </c>
      <c r="Z32" s="96">
        <v>1</v>
      </c>
      <c r="AA32" s="97">
        <f t="shared" si="6"/>
        <v>3</v>
      </c>
      <c r="AB32" s="96">
        <v>1</v>
      </c>
      <c r="AC32" s="96">
        <v>1</v>
      </c>
      <c r="AD32" s="96">
        <v>1</v>
      </c>
      <c r="AE32" s="97">
        <f t="shared" si="7"/>
        <v>3</v>
      </c>
      <c r="AF32" s="96">
        <v>1</v>
      </c>
      <c r="AG32" s="96">
        <v>1</v>
      </c>
      <c r="AH32" s="96">
        <v>1</v>
      </c>
      <c r="AI32" s="97">
        <f t="shared" si="8"/>
        <v>3</v>
      </c>
      <c r="AJ32" s="97">
        <f t="shared" si="9"/>
        <v>12</v>
      </c>
    </row>
    <row r="33" spans="1:36" ht="158.25" customHeight="1" thickBot="1" x14ac:dyDescent="0.3">
      <c r="A33" s="416"/>
      <c r="B33" s="175" t="s">
        <v>335</v>
      </c>
      <c r="C33" s="175" t="s">
        <v>178</v>
      </c>
      <c r="D33" s="176" t="s">
        <v>128</v>
      </c>
      <c r="E33" s="94">
        <f t="shared" si="0"/>
        <v>12</v>
      </c>
      <c r="F33" s="34" t="s">
        <v>130</v>
      </c>
      <c r="G33" s="179" t="s">
        <v>199</v>
      </c>
      <c r="H33" s="95">
        <f t="shared" si="1"/>
        <v>3</v>
      </c>
      <c r="I33" s="95">
        <f t="shared" si="2"/>
        <v>3</v>
      </c>
      <c r="J33" s="95">
        <f t="shared" si="3"/>
        <v>3</v>
      </c>
      <c r="K33" s="95">
        <f t="shared" si="4"/>
        <v>3</v>
      </c>
      <c r="L33" s="148">
        <v>292541.04090000002</v>
      </c>
      <c r="M33" s="418"/>
      <c r="N33" s="175" t="str">
        <f>+N32</f>
        <v>Dirección Administrativa Financiera.</v>
      </c>
      <c r="O33" s="179" t="s">
        <v>222</v>
      </c>
      <c r="P33" s="177" t="s">
        <v>223</v>
      </c>
      <c r="Q33" s="104"/>
      <c r="R33" s="175" t="s">
        <v>335</v>
      </c>
      <c r="S33" s="175" t="s">
        <v>178</v>
      </c>
      <c r="T33" s="96">
        <v>1</v>
      </c>
      <c r="U33" s="96">
        <v>1</v>
      </c>
      <c r="V33" s="96">
        <v>1</v>
      </c>
      <c r="W33" s="97">
        <f t="shared" si="10"/>
        <v>3</v>
      </c>
      <c r="X33" s="96">
        <v>1</v>
      </c>
      <c r="Y33" s="96">
        <v>1</v>
      </c>
      <c r="Z33" s="96">
        <v>1</v>
      </c>
      <c r="AA33" s="97">
        <f t="shared" si="6"/>
        <v>3</v>
      </c>
      <c r="AB33" s="96">
        <v>1</v>
      </c>
      <c r="AC33" s="96">
        <v>1</v>
      </c>
      <c r="AD33" s="96">
        <v>1</v>
      </c>
      <c r="AE33" s="97">
        <f t="shared" si="7"/>
        <v>3</v>
      </c>
      <c r="AF33" s="96">
        <v>1</v>
      </c>
      <c r="AG33" s="96">
        <v>1</v>
      </c>
      <c r="AH33" s="96">
        <v>1</v>
      </c>
      <c r="AI33" s="97">
        <f t="shared" si="8"/>
        <v>3</v>
      </c>
      <c r="AJ33" s="97">
        <f t="shared" si="9"/>
        <v>12</v>
      </c>
    </row>
    <row r="34" spans="1:36" ht="142.5" customHeight="1" thickBot="1" x14ac:dyDescent="0.3">
      <c r="A34" s="416"/>
      <c r="B34" s="175" t="s">
        <v>727</v>
      </c>
      <c r="C34" s="175" t="s">
        <v>179</v>
      </c>
      <c r="D34" s="176" t="s">
        <v>128</v>
      </c>
      <c r="E34" s="94">
        <f t="shared" si="0"/>
        <v>12</v>
      </c>
      <c r="F34" s="34" t="s">
        <v>130</v>
      </c>
      <c r="G34" s="179" t="s">
        <v>200</v>
      </c>
      <c r="H34" s="95">
        <f t="shared" si="1"/>
        <v>3</v>
      </c>
      <c r="I34" s="95">
        <f t="shared" si="2"/>
        <v>3</v>
      </c>
      <c r="J34" s="95">
        <f t="shared" si="3"/>
        <v>3</v>
      </c>
      <c r="K34" s="95">
        <f t="shared" si="4"/>
        <v>3</v>
      </c>
      <c r="L34" s="148">
        <v>1462705.2045</v>
      </c>
      <c r="M34" s="418"/>
      <c r="N34" s="175" t="str">
        <f>+N33</f>
        <v>Dirección Administrativa Financiera.</v>
      </c>
      <c r="O34" s="179" t="s">
        <v>208</v>
      </c>
      <c r="P34" s="177" t="s">
        <v>224</v>
      </c>
      <c r="Q34" s="104"/>
      <c r="R34" s="175" t="s">
        <v>727</v>
      </c>
      <c r="S34" s="175" t="s">
        <v>179</v>
      </c>
      <c r="T34" s="96">
        <v>1</v>
      </c>
      <c r="U34" s="96">
        <v>1</v>
      </c>
      <c r="V34" s="96">
        <v>1</v>
      </c>
      <c r="W34" s="97">
        <f t="shared" si="10"/>
        <v>3</v>
      </c>
      <c r="X34" s="96">
        <v>1</v>
      </c>
      <c r="Y34" s="96">
        <v>1</v>
      </c>
      <c r="Z34" s="96">
        <v>1</v>
      </c>
      <c r="AA34" s="97">
        <f t="shared" si="6"/>
        <v>3</v>
      </c>
      <c r="AB34" s="96">
        <v>1</v>
      </c>
      <c r="AC34" s="96">
        <v>1</v>
      </c>
      <c r="AD34" s="96">
        <v>1</v>
      </c>
      <c r="AE34" s="97">
        <f t="shared" si="7"/>
        <v>3</v>
      </c>
      <c r="AF34" s="96">
        <v>1</v>
      </c>
      <c r="AG34" s="96">
        <v>1</v>
      </c>
      <c r="AH34" s="96">
        <v>1</v>
      </c>
      <c r="AI34" s="97">
        <f t="shared" si="8"/>
        <v>3</v>
      </c>
      <c r="AJ34" s="97">
        <f t="shared" si="9"/>
        <v>12</v>
      </c>
    </row>
    <row r="35" spans="1:36" ht="158.25" customHeight="1" thickBot="1" x14ac:dyDescent="0.3">
      <c r="A35" s="416"/>
      <c r="B35" s="175" t="s">
        <v>336</v>
      </c>
      <c r="C35" s="175" t="s">
        <v>180</v>
      </c>
      <c r="D35" s="176" t="s">
        <v>128</v>
      </c>
      <c r="E35" s="94">
        <f t="shared" si="0"/>
        <v>12</v>
      </c>
      <c r="F35" s="34" t="s">
        <v>130</v>
      </c>
      <c r="G35" s="177" t="s">
        <v>201</v>
      </c>
      <c r="H35" s="95">
        <f t="shared" si="1"/>
        <v>3</v>
      </c>
      <c r="I35" s="95">
        <f t="shared" si="2"/>
        <v>3</v>
      </c>
      <c r="J35" s="95">
        <f t="shared" si="3"/>
        <v>3</v>
      </c>
      <c r="K35" s="95">
        <f t="shared" si="4"/>
        <v>3</v>
      </c>
      <c r="L35" s="148">
        <v>390054.72120000003</v>
      </c>
      <c r="M35" s="418"/>
      <c r="N35" s="175" t="str">
        <f>+N33</f>
        <v>Dirección Administrativa Financiera.</v>
      </c>
      <c r="O35" s="177" t="s">
        <v>596</v>
      </c>
      <c r="P35" s="177" t="s">
        <v>224</v>
      </c>
      <c r="Q35" s="104"/>
      <c r="R35" s="175" t="s">
        <v>336</v>
      </c>
      <c r="S35" s="175" t="s">
        <v>180</v>
      </c>
      <c r="T35" s="96">
        <v>1</v>
      </c>
      <c r="U35" s="96">
        <v>1</v>
      </c>
      <c r="V35" s="96">
        <v>1</v>
      </c>
      <c r="W35" s="97">
        <f t="shared" si="10"/>
        <v>3</v>
      </c>
      <c r="X35" s="96">
        <v>1</v>
      </c>
      <c r="Y35" s="96">
        <v>1</v>
      </c>
      <c r="Z35" s="96">
        <v>1</v>
      </c>
      <c r="AA35" s="97">
        <f t="shared" si="6"/>
        <v>3</v>
      </c>
      <c r="AB35" s="96">
        <v>1</v>
      </c>
      <c r="AC35" s="96">
        <v>1</v>
      </c>
      <c r="AD35" s="96">
        <v>1</v>
      </c>
      <c r="AE35" s="97">
        <f t="shared" si="7"/>
        <v>3</v>
      </c>
      <c r="AF35" s="96">
        <v>1</v>
      </c>
      <c r="AG35" s="96">
        <v>1</v>
      </c>
      <c r="AH35" s="96">
        <v>1</v>
      </c>
      <c r="AI35" s="97">
        <f t="shared" si="8"/>
        <v>3</v>
      </c>
      <c r="AJ35" s="97">
        <f t="shared" si="9"/>
        <v>12</v>
      </c>
    </row>
    <row r="36" spans="1:36" ht="158.25" customHeight="1" thickBot="1" x14ac:dyDescent="0.3">
      <c r="A36" s="416"/>
      <c r="B36" s="175" t="s">
        <v>337</v>
      </c>
      <c r="C36" s="175" t="s">
        <v>181</v>
      </c>
      <c r="D36" s="176" t="s">
        <v>128</v>
      </c>
      <c r="E36" s="94">
        <f t="shared" si="0"/>
        <v>12</v>
      </c>
      <c r="F36" s="34" t="s">
        <v>130</v>
      </c>
      <c r="G36" s="179" t="s">
        <v>202</v>
      </c>
      <c r="H36" s="95">
        <f t="shared" si="1"/>
        <v>3</v>
      </c>
      <c r="I36" s="95">
        <f t="shared" si="2"/>
        <v>3</v>
      </c>
      <c r="J36" s="95">
        <f t="shared" si="3"/>
        <v>3</v>
      </c>
      <c r="K36" s="95">
        <f t="shared" si="4"/>
        <v>3</v>
      </c>
      <c r="L36" s="148">
        <v>585082.08180000004</v>
      </c>
      <c r="M36" s="419"/>
      <c r="N36" s="181" t="s">
        <v>597</v>
      </c>
      <c r="O36" s="179" t="s">
        <v>225</v>
      </c>
      <c r="P36" s="177" t="s">
        <v>226</v>
      </c>
      <c r="Q36" s="104"/>
      <c r="R36" s="175" t="s">
        <v>337</v>
      </c>
      <c r="S36" s="175" t="s">
        <v>181</v>
      </c>
      <c r="T36" s="96">
        <v>1</v>
      </c>
      <c r="U36" s="96">
        <v>1</v>
      </c>
      <c r="V36" s="96">
        <v>1</v>
      </c>
      <c r="W36" s="97">
        <f t="shared" si="10"/>
        <v>3</v>
      </c>
      <c r="X36" s="96">
        <v>1</v>
      </c>
      <c r="Y36" s="96">
        <v>1</v>
      </c>
      <c r="Z36" s="96">
        <v>1</v>
      </c>
      <c r="AA36" s="97">
        <f t="shared" si="6"/>
        <v>3</v>
      </c>
      <c r="AB36" s="96">
        <v>1</v>
      </c>
      <c r="AC36" s="96">
        <v>1</v>
      </c>
      <c r="AD36" s="96">
        <v>1</v>
      </c>
      <c r="AE36" s="97">
        <f t="shared" si="7"/>
        <v>3</v>
      </c>
      <c r="AF36" s="96">
        <v>1</v>
      </c>
      <c r="AG36" s="96">
        <v>1</v>
      </c>
      <c r="AH36" s="96">
        <v>1</v>
      </c>
      <c r="AI36" s="97">
        <f t="shared" si="8"/>
        <v>3</v>
      </c>
      <c r="AJ36" s="97">
        <f t="shared" si="9"/>
        <v>12</v>
      </c>
    </row>
  </sheetData>
  <mergeCells count="31">
    <mergeCell ref="A8:P8"/>
    <mergeCell ref="A5:P5"/>
    <mergeCell ref="A6:E6"/>
    <mergeCell ref="F6:J6"/>
    <mergeCell ref="K6:P6"/>
    <mergeCell ref="A7:P7"/>
    <mergeCell ref="A9:P10"/>
    <mergeCell ref="A11:P12"/>
    <mergeCell ref="R11:AJ12"/>
    <mergeCell ref="A13:A14"/>
    <mergeCell ref="B13:F13"/>
    <mergeCell ref="G13:G14"/>
    <mergeCell ref="H13:K13"/>
    <mergeCell ref="L13:L14"/>
    <mergeCell ref="M13:M14"/>
    <mergeCell ref="N13:N14"/>
    <mergeCell ref="A23:A27"/>
    <mergeCell ref="A28:A36"/>
    <mergeCell ref="M32:M36"/>
    <mergeCell ref="AF13:AI13"/>
    <mergeCell ref="AJ13:AJ14"/>
    <mergeCell ref="A15:A16"/>
    <mergeCell ref="M15:M17"/>
    <mergeCell ref="A20:A22"/>
    <mergeCell ref="M20:M22"/>
    <mergeCell ref="O13:O14"/>
    <mergeCell ref="P13:P14"/>
    <mergeCell ref="R13:S13"/>
    <mergeCell ref="T13:W13"/>
    <mergeCell ref="X13:AA13"/>
    <mergeCell ref="AB13:AE13"/>
  </mergeCells>
  <dataValidations count="2">
    <dataValidation type="list" allowBlank="1" showInputMessage="1" showErrorMessage="1" sqref="D15:D36">
      <formula1>"Unidad,Porcentaje,Monetario"</formula1>
      <formula2>0</formula2>
    </dataValidation>
    <dataValidation type="list" allowBlank="1" showInputMessage="1" showErrorMessage="1" sqref="F15:F36">
      <formula1>"A,B,C"</formula1>
      <formula2>0</formula2>
    </dataValidation>
  </dataValidations>
  <printOptions horizontalCentered="1"/>
  <pageMargins left="0.7" right="0.7" top="0.76380000000000003" bottom="0.77359999999999995" header="0.37009999999999998" footer="0.37990000000000002"/>
  <pageSetup paperSize="5" scale="37" fitToWidth="0" fitToHeight="0" orientation="landscape" r:id="rId1"/>
  <headerFooter alignWithMargins="0"/>
  <rowBreaks count="2" manualBreakCount="2">
    <brk id="19" max="15" man="1"/>
    <brk id="27" max="1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AMJ40"/>
  <sheetViews>
    <sheetView showGridLines="0" zoomScale="60" zoomScaleNormal="60" zoomScaleSheetLayoutView="20" workbookViewId="0"/>
  </sheetViews>
  <sheetFormatPr baseColWidth="10" defaultRowHeight="15" x14ac:dyDescent="0.2"/>
  <cols>
    <col min="1" max="1" width="25.625" style="13" customWidth="1"/>
    <col min="2" max="2" width="35.375" style="13" customWidth="1"/>
    <col min="3" max="4" width="25.625" style="13" customWidth="1"/>
    <col min="5" max="6" width="19.25" style="13" customWidth="1"/>
    <col min="7" max="7" width="37.625" style="13" customWidth="1"/>
    <col min="8" max="11" width="15.625" style="13" customWidth="1"/>
    <col min="12" max="12" width="26.375" style="13" bestFit="1" customWidth="1"/>
    <col min="13" max="13" width="22.125" style="13" customWidth="1"/>
    <col min="14" max="14" width="27.25" style="13" customWidth="1"/>
    <col min="15" max="16" width="31.75" style="13" customWidth="1"/>
    <col min="17" max="17" width="10.625" customWidth="1"/>
    <col min="18" max="18" width="23.875" style="13" customWidth="1"/>
    <col min="19" max="19" width="25" style="13" customWidth="1"/>
    <col min="20" max="29" width="11.875" style="13" customWidth="1"/>
    <col min="30" max="30" width="12.375" style="13" bestFit="1" customWidth="1"/>
    <col min="31" max="31" width="13.75" style="13" customWidth="1"/>
    <col min="32" max="33" width="11.875" style="13" customWidth="1"/>
    <col min="34" max="34" width="13.75" style="13" customWidth="1"/>
    <col min="35" max="37" width="11.875" style="13" customWidth="1"/>
    <col min="38" max="1024" width="10.625" style="13" customWidth="1"/>
    <col min="1025" max="1025" width="11" customWidth="1"/>
  </cols>
  <sheetData>
    <row r="1" spans="1:1024" ht="44.1" customHeight="1" x14ac:dyDescent="0.2">
      <c r="A1" s="12"/>
      <c r="B1" s="12"/>
      <c r="C1" s="12"/>
      <c r="D1" s="12"/>
      <c r="E1" s="12"/>
      <c r="F1" s="12"/>
      <c r="G1" s="12"/>
      <c r="H1" s="12"/>
      <c r="I1" s="12"/>
      <c r="J1" s="12"/>
      <c r="K1" s="12"/>
      <c r="L1" s="12"/>
      <c r="M1" s="12"/>
      <c r="N1" s="12"/>
      <c r="O1" s="12"/>
      <c r="P1" s="12"/>
    </row>
    <row r="2" spans="1:1024" ht="44.1" customHeight="1" x14ac:dyDescent="0.2">
      <c r="A2" s="12"/>
      <c r="B2" s="12"/>
      <c r="C2" s="12"/>
      <c r="D2" s="12"/>
      <c r="E2" s="12"/>
      <c r="F2" s="12"/>
      <c r="G2" s="12"/>
      <c r="H2" s="12"/>
      <c r="I2" s="12"/>
      <c r="J2" s="12"/>
      <c r="K2" s="12"/>
      <c r="L2" s="12"/>
      <c r="M2" s="12"/>
      <c r="N2" s="12"/>
      <c r="O2" s="12"/>
      <c r="P2" s="12"/>
    </row>
    <row r="3" spans="1:1024" ht="44.1" customHeight="1" x14ac:dyDescent="0.2">
      <c r="A3" s="12"/>
      <c r="B3" s="12"/>
      <c r="C3" s="12"/>
      <c r="D3" s="12"/>
      <c r="E3" s="12"/>
      <c r="F3" s="12"/>
      <c r="G3" s="12"/>
      <c r="H3" s="12"/>
      <c r="I3" s="12"/>
      <c r="J3" s="12"/>
      <c r="K3" s="12"/>
      <c r="L3" s="12"/>
      <c r="M3" s="12"/>
      <c r="N3" s="12"/>
      <c r="O3" s="12"/>
      <c r="P3" s="12"/>
    </row>
    <row r="4" spans="1:1024" ht="44.1" customHeight="1" thickBot="1" x14ac:dyDescent="0.25">
      <c r="A4" s="12"/>
      <c r="B4" s="12"/>
      <c r="C4" s="12"/>
      <c r="D4" s="12"/>
      <c r="E4" s="12"/>
      <c r="F4" s="12"/>
      <c r="G4" s="12"/>
      <c r="H4" s="12"/>
      <c r="I4" s="12"/>
      <c r="J4" s="12"/>
      <c r="K4" s="12"/>
      <c r="L4" s="12"/>
      <c r="M4" s="12"/>
      <c r="N4" s="12"/>
      <c r="O4" s="12"/>
      <c r="P4" s="12"/>
    </row>
    <row r="5" spans="1:1024" s="14" customFormat="1" ht="44.1" customHeight="1" thickBot="1" x14ac:dyDescent="0.25">
      <c r="A5" s="402" t="s">
        <v>36</v>
      </c>
      <c r="B5" s="403"/>
      <c r="C5" s="403"/>
      <c r="D5" s="403"/>
      <c r="E5" s="404"/>
      <c r="F5" s="403"/>
      <c r="G5" s="403"/>
      <c r="H5" s="404"/>
      <c r="I5" s="404"/>
      <c r="J5" s="404"/>
      <c r="K5" s="404"/>
      <c r="L5" s="404"/>
      <c r="M5" s="403"/>
      <c r="N5" s="403"/>
      <c r="O5" s="403"/>
      <c r="P5" s="405"/>
      <c r="Q5"/>
    </row>
    <row r="6" spans="1:1024" s="14" customFormat="1" ht="135" customHeight="1" thickBot="1" x14ac:dyDescent="0.25">
      <c r="A6" s="406" t="s">
        <v>37</v>
      </c>
      <c r="B6" s="406"/>
      <c r="C6" s="406"/>
      <c r="D6" s="406"/>
      <c r="E6" s="407"/>
      <c r="F6" s="406" t="s">
        <v>38</v>
      </c>
      <c r="G6" s="406"/>
      <c r="H6" s="407"/>
      <c r="I6" s="407"/>
      <c r="J6" s="407"/>
      <c r="K6" s="408" t="s">
        <v>39</v>
      </c>
      <c r="L6" s="409"/>
      <c r="M6" s="410"/>
      <c r="N6" s="410"/>
      <c r="O6" s="410"/>
      <c r="P6" s="411"/>
      <c r="Q6"/>
    </row>
    <row r="7" spans="1:1024" ht="27" thickBot="1" x14ac:dyDescent="0.25">
      <c r="A7" s="412" t="s">
        <v>40</v>
      </c>
      <c r="B7" s="413"/>
      <c r="C7" s="413"/>
      <c r="D7" s="413"/>
      <c r="E7" s="414"/>
      <c r="F7" s="413"/>
      <c r="G7" s="413"/>
      <c r="H7" s="414"/>
      <c r="I7" s="414"/>
      <c r="J7" s="414"/>
      <c r="K7" s="414"/>
      <c r="L7" s="414"/>
      <c r="M7" s="413"/>
      <c r="N7" s="413"/>
      <c r="O7" s="413"/>
      <c r="P7" s="415"/>
    </row>
    <row r="8" spans="1:1024" s="15" customFormat="1" ht="23.25" customHeight="1" x14ac:dyDescent="0.2">
      <c r="A8" s="398" t="s">
        <v>85</v>
      </c>
      <c r="B8" s="399"/>
      <c r="C8" s="399"/>
      <c r="D8" s="399"/>
      <c r="E8" s="400"/>
      <c r="F8" s="399"/>
      <c r="G8" s="399"/>
      <c r="H8" s="400"/>
      <c r="I8" s="400"/>
      <c r="J8" s="400"/>
      <c r="K8" s="400"/>
      <c r="L8" s="400"/>
      <c r="M8" s="399"/>
      <c r="N8" s="399"/>
      <c r="O8" s="399"/>
      <c r="P8" s="401"/>
      <c r="Q8"/>
    </row>
    <row r="9" spans="1:1024" s="15" customFormat="1" ht="20.100000000000001" customHeight="1" x14ac:dyDescent="0.2">
      <c r="A9" s="375" t="s">
        <v>41</v>
      </c>
      <c r="B9" s="376"/>
      <c r="C9" s="376"/>
      <c r="D9" s="376"/>
      <c r="E9" s="377"/>
      <c r="F9" s="376"/>
      <c r="G9" s="376"/>
      <c r="H9" s="377"/>
      <c r="I9" s="377"/>
      <c r="J9" s="377"/>
      <c r="K9" s="377"/>
      <c r="L9" s="377"/>
      <c r="M9" s="376"/>
      <c r="N9" s="376"/>
      <c r="O9" s="376"/>
      <c r="P9" s="378"/>
      <c r="Q9"/>
    </row>
    <row r="10" spans="1:1024" s="15" customFormat="1" ht="20.100000000000001" customHeight="1" thickBot="1" x14ac:dyDescent="0.25">
      <c r="A10" s="375"/>
      <c r="B10" s="376"/>
      <c r="C10" s="376"/>
      <c r="D10" s="376"/>
      <c r="E10" s="377"/>
      <c r="F10" s="376"/>
      <c r="G10" s="376"/>
      <c r="H10" s="377"/>
      <c r="I10" s="377"/>
      <c r="J10" s="377"/>
      <c r="K10" s="377"/>
      <c r="L10" s="377"/>
      <c r="M10" s="376"/>
      <c r="N10" s="376"/>
      <c r="O10" s="376"/>
      <c r="P10" s="378"/>
      <c r="Q10"/>
    </row>
    <row r="11" spans="1:1024" s="15" customFormat="1" ht="14.45" customHeight="1" x14ac:dyDescent="0.2">
      <c r="A11" s="375" t="s">
        <v>83</v>
      </c>
      <c r="B11" s="376"/>
      <c r="C11" s="376"/>
      <c r="D11" s="376"/>
      <c r="E11" s="377"/>
      <c r="F11" s="376"/>
      <c r="G11" s="376"/>
      <c r="H11" s="377"/>
      <c r="I11" s="377"/>
      <c r="J11" s="377"/>
      <c r="K11" s="377"/>
      <c r="L11" s="377"/>
      <c r="M11" s="376"/>
      <c r="N11" s="376"/>
      <c r="O11" s="376"/>
      <c r="P11" s="378"/>
      <c r="Q11"/>
      <c r="R11" s="383" t="s">
        <v>42</v>
      </c>
      <c r="S11" s="384"/>
      <c r="T11" s="385"/>
      <c r="U11" s="385"/>
      <c r="V11" s="385"/>
      <c r="W11" s="385"/>
      <c r="X11" s="385"/>
      <c r="Y11" s="385"/>
      <c r="Z11" s="385"/>
      <c r="AA11" s="385"/>
      <c r="AB11" s="385"/>
      <c r="AC11" s="385"/>
      <c r="AD11" s="385"/>
      <c r="AE11" s="385"/>
      <c r="AF11" s="385"/>
      <c r="AG11" s="385"/>
      <c r="AH11" s="385"/>
      <c r="AI11" s="385"/>
      <c r="AJ11" s="386"/>
      <c r="AK11" s="16"/>
    </row>
    <row r="12" spans="1:1024" s="15" customFormat="1" ht="15" customHeight="1" thickBot="1" x14ac:dyDescent="0.25">
      <c r="A12" s="379"/>
      <c r="B12" s="380"/>
      <c r="C12" s="380"/>
      <c r="D12" s="380"/>
      <c r="E12" s="381"/>
      <c r="F12" s="380"/>
      <c r="G12" s="380"/>
      <c r="H12" s="381"/>
      <c r="I12" s="381"/>
      <c r="J12" s="381"/>
      <c r="K12" s="381"/>
      <c r="L12" s="381"/>
      <c r="M12" s="380"/>
      <c r="N12" s="380"/>
      <c r="O12" s="380"/>
      <c r="P12" s="382"/>
      <c r="Q12"/>
      <c r="R12" s="387"/>
      <c r="S12" s="388"/>
      <c r="T12" s="389"/>
      <c r="U12" s="389"/>
      <c r="V12" s="389"/>
      <c r="W12" s="389"/>
      <c r="X12" s="389"/>
      <c r="Y12" s="389"/>
      <c r="Z12" s="389"/>
      <c r="AA12" s="389"/>
      <c r="AB12" s="389"/>
      <c r="AC12" s="389"/>
      <c r="AD12" s="389"/>
      <c r="AE12" s="389"/>
      <c r="AF12" s="389"/>
      <c r="AG12" s="389"/>
      <c r="AH12" s="389"/>
      <c r="AI12" s="389"/>
      <c r="AJ12" s="390"/>
      <c r="AK12" s="16"/>
    </row>
    <row r="13" spans="1:1024" ht="47.25" customHeight="1" thickBot="1" x14ac:dyDescent="0.25">
      <c r="A13" s="373" t="s">
        <v>43</v>
      </c>
      <c r="B13" s="373" t="s">
        <v>44</v>
      </c>
      <c r="C13" s="373"/>
      <c r="D13" s="373"/>
      <c r="E13" s="391"/>
      <c r="F13" s="373"/>
      <c r="G13" s="373" t="s">
        <v>45</v>
      </c>
      <c r="H13" s="391" t="s">
        <v>46</v>
      </c>
      <c r="I13" s="391"/>
      <c r="J13" s="391"/>
      <c r="K13" s="391"/>
      <c r="L13" s="392" t="s">
        <v>47</v>
      </c>
      <c r="M13" s="373" t="s">
        <v>48</v>
      </c>
      <c r="N13" s="373" t="s">
        <v>49</v>
      </c>
      <c r="O13" s="373" t="s">
        <v>50</v>
      </c>
      <c r="P13" s="374" t="s">
        <v>51</v>
      </c>
      <c r="Q13" s="17"/>
      <c r="R13" s="397" t="s">
        <v>44</v>
      </c>
      <c r="S13" s="397"/>
      <c r="T13" s="366" t="s">
        <v>52</v>
      </c>
      <c r="U13" s="366"/>
      <c r="V13" s="366"/>
      <c r="W13" s="366"/>
      <c r="X13" s="366" t="s">
        <v>53</v>
      </c>
      <c r="Y13" s="366"/>
      <c r="Z13" s="366"/>
      <c r="AA13" s="366"/>
      <c r="AB13" s="366" t="s">
        <v>54</v>
      </c>
      <c r="AC13" s="366"/>
      <c r="AD13" s="366"/>
      <c r="AE13" s="366"/>
      <c r="AF13" s="366" t="s">
        <v>55</v>
      </c>
      <c r="AG13" s="366"/>
      <c r="AH13" s="366"/>
      <c r="AI13" s="366"/>
      <c r="AJ13" s="394" t="s">
        <v>56</v>
      </c>
      <c r="AK13" s="12"/>
      <c r="AL13" s="12"/>
      <c r="AM13" s="12"/>
      <c r="AN13" s="12"/>
      <c r="AO13" s="12"/>
      <c r="AP13" s="12"/>
      <c r="AQ13" s="12"/>
      <c r="AR13" s="12"/>
      <c r="AS13" s="12"/>
      <c r="AT13" s="12"/>
      <c r="AU13" s="12"/>
      <c r="AMJ13"/>
    </row>
    <row r="14" spans="1:1024" s="15" customFormat="1" ht="63" customHeight="1" thickBot="1" x14ac:dyDescent="0.25">
      <c r="A14" s="374"/>
      <c r="B14" s="29" t="s">
        <v>57</v>
      </c>
      <c r="C14" s="29" t="s">
        <v>58</v>
      </c>
      <c r="D14" s="29" t="s">
        <v>59</v>
      </c>
      <c r="E14" s="277" t="s">
        <v>60</v>
      </c>
      <c r="F14" s="29" t="s">
        <v>61</v>
      </c>
      <c r="G14" s="374"/>
      <c r="H14" s="277" t="s">
        <v>62</v>
      </c>
      <c r="I14" s="277" t="s">
        <v>63</v>
      </c>
      <c r="J14" s="277" t="s">
        <v>64</v>
      </c>
      <c r="K14" s="277" t="s">
        <v>65</v>
      </c>
      <c r="L14" s="393"/>
      <c r="M14" s="374"/>
      <c r="N14" s="374"/>
      <c r="O14" s="374"/>
      <c r="P14" s="396"/>
      <c r="Q14" s="17"/>
      <c r="R14" s="278" t="s">
        <v>57</v>
      </c>
      <c r="S14" s="278" t="s">
        <v>58</v>
      </c>
      <c r="T14" s="20" t="s">
        <v>66</v>
      </c>
      <c r="U14" s="20" t="s">
        <v>67</v>
      </c>
      <c r="V14" s="20" t="s">
        <v>68</v>
      </c>
      <c r="W14" s="276" t="s">
        <v>69</v>
      </c>
      <c r="X14" s="20" t="s">
        <v>70</v>
      </c>
      <c r="Y14" s="20" t="s">
        <v>71</v>
      </c>
      <c r="Z14" s="20" t="s">
        <v>72</v>
      </c>
      <c r="AA14" s="276" t="s">
        <v>73</v>
      </c>
      <c r="AB14" s="20" t="s">
        <v>74</v>
      </c>
      <c r="AC14" s="20" t="s">
        <v>75</v>
      </c>
      <c r="AD14" s="20" t="s">
        <v>76</v>
      </c>
      <c r="AE14" s="276" t="s">
        <v>77</v>
      </c>
      <c r="AF14" s="20" t="s">
        <v>78</v>
      </c>
      <c r="AG14" s="20" t="s">
        <v>79</v>
      </c>
      <c r="AH14" s="20" t="s">
        <v>80</v>
      </c>
      <c r="AI14" s="276" t="s">
        <v>81</v>
      </c>
      <c r="AJ14" s="394"/>
      <c r="AK14" s="21"/>
      <c r="AL14" s="21"/>
      <c r="AM14" s="21"/>
      <c r="AN14" s="21"/>
      <c r="AO14" s="21"/>
      <c r="AP14" s="21"/>
      <c r="AQ14" s="21"/>
      <c r="AR14" s="21"/>
      <c r="AS14" s="21"/>
      <c r="AT14" s="21"/>
      <c r="AU14" s="21"/>
    </row>
    <row r="15" spans="1:1024" s="15" customFormat="1" ht="249.95" customHeight="1" thickBot="1" x14ac:dyDescent="0.25">
      <c r="A15" s="455" t="s">
        <v>227</v>
      </c>
      <c r="B15" s="260" t="s">
        <v>228</v>
      </c>
      <c r="C15" s="260" t="s">
        <v>229</v>
      </c>
      <c r="D15" s="260" t="s">
        <v>129</v>
      </c>
      <c r="E15" s="281">
        <f>+AJ15</f>
        <v>1</v>
      </c>
      <c r="F15" s="280" t="s">
        <v>130</v>
      </c>
      <c r="G15" s="272" t="s">
        <v>248</v>
      </c>
      <c r="H15" s="282">
        <f>+W15</f>
        <v>0</v>
      </c>
      <c r="I15" s="282">
        <f>+AA15</f>
        <v>0</v>
      </c>
      <c r="J15" s="282">
        <f>+AE15</f>
        <v>0.4</v>
      </c>
      <c r="K15" s="282">
        <f>+AI15</f>
        <v>1</v>
      </c>
      <c r="L15" s="283">
        <v>1236500.1968000003</v>
      </c>
      <c r="M15" s="456" t="s">
        <v>253</v>
      </c>
      <c r="N15" s="260" t="s">
        <v>254</v>
      </c>
      <c r="O15" s="272" t="s">
        <v>255</v>
      </c>
      <c r="P15" s="271"/>
      <c r="Q15" s="17"/>
      <c r="R15" s="260" t="s">
        <v>228</v>
      </c>
      <c r="S15" s="260" t="s">
        <v>229</v>
      </c>
      <c r="T15" s="284">
        <v>0</v>
      </c>
      <c r="U15" s="284">
        <v>0</v>
      </c>
      <c r="V15" s="284">
        <v>0</v>
      </c>
      <c r="W15" s="285">
        <f>+IF($D15="Porcentaje",IF(AND(T15&lt;&gt;"",U15="",V15=""),T15,IF(AND(T15&lt;&gt;"",U15&lt;&gt;"",V15=""),U15,IF(AND(T15&lt;&gt;"",U15&lt;&gt;"",V15&lt;&gt;""),V15,0))),SUM(T15:V15))</f>
        <v>0</v>
      </c>
      <c r="X15" s="284">
        <v>0</v>
      </c>
      <c r="Y15" s="284">
        <v>0</v>
      </c>
      <c r="Z15" s="284">
        <v>0</v>
      </c>
      <c r="AA15" s="285">
        <f>+IF($D15="Porcentaje",IF(AND(X15&lt;&gt;"",Y15="",Z15=""),X15,IF(AND(X15&lt;&gt;"",Y15&lt;&gt;"",Z15=""),Y15,IF(AND(X15&lt;&gt;"",Y15&lt;&gt;"",Z15&lt;&gt;""),Z15,0))),SUM(X15:Z15))</f>
        <v>0</v>
      </c>
      <c r="AB15" s="284">
        <v>0</v>
      </c>
      <c r="AC15" s="284">
        <v>0.2</v>
      </c>
      <c r="AD15" s="284">
        <v>0.4</v>
      </c>
      <c r="AE15" s="285">
        <f>+IF($D15="Porcentaje",IF(AND(AB15&lt;&gt;"",AC15="",AD15=""),AB15,IF(AND(AB15&lt;&gt;"",AC15&lt;&gt;"",AD15=""),AC15,IF(AND(AB15&lt;&gt;"",AC15&lt;&gt;"",AD15&lt;&gt;""),AD15,0))),SUM(AB15:AD15))</f>
        <v>0.4</v>
      </c>
      <c r="AF15" s="284">
        <v>0.9</v>
      </c>
      <c r="AG15" s="284">
        <v>0.95</v>
      </c>
      <c r="AH15" s="284">
        <v>1</v>
      </c>
      <c r="AI15" s="285">
        <f>+IF($D15="Porcentaje",IF(AND(AF15&lt;&gt;"",AG15="",AH15=""),AF15,IF(AND(AF15&lt;&gt;"",AG15&lt;&gt;"",AH15=""),AG15,IF(AND(AF15&lt;&gt;"",AG15&lt;&gt;"",AH15&lt;&gt;""),AH15,0))),SUM(AF15:AH15))</f>
        <v>1</v>
      </c>
      <c r="AJ15" s="285">
        <f>+IFERROR(IF(D15="Porcentaje",IF(AND(COUNT(T15:V15)&gt;=0,COUNT(X15:Z15)=0,COUNT(AB15:AD15)=0,COUNT(AF15:AH15)=0),W15,IF(AND(COUNT(T15:V15)&gt;=1,COUNT(X15:Z15)&gt;=1,COUNT(AB15:AD15)=0,COUNT(AF15:AH15)=0),AA15,IF(AND(COUNT(T15:V15)&gt;=1,COUNT(X15:Z15)&gt;=1,COUNT(AB15:AD15)&gt;=1,COUNT(AF15:AH15)=0),AE15,IF(AND(COUNT(T15:V15)&gt;=1,COUNT(X15:Z15)&gt;=1,COUNT(AB15:AD15)&gt;=1,COUNT(AF15:AH15)&gt;=1),AI15,"-")))),SUM(W15,AA15,AE15,AI15)),"-")</f>
        <v>1</v>
      </c>
      <c r="AK15" s="21"/>
      <c r="AL15" s="21"/>
      <c r="AM15" s="21"/>
      <c r="AN15" s="21"/>
      <c r="AO15" s="21"/>
      <c r="AP15" s="21"/>
      <c r="AQ15" s="21"/>
      <c r="AR15" s="21"/>
      <c r="AS15" s="21"/>
      <c r="AT15" s="21"/>
      <c r="AU15" s="21"/>
    </row>
    <row r="16" spans="1:1024" ht="249.95" customHeight="1" thickBot="1" x14ac:dyDescent="0.25">
      <c r="A16" s="455"/>
      <c r="B16" s="260" t="s">
        <v>230</v>
      </c>
      <c r="C16" s="260" t="s">
        <v>231</v>
      </c>
      <c r="D16" s="260" t="s">
        <v>129</v>
      </c>
      <c r="E16" s="281">
        <f t="shared" ref="E16:E39" si="0">+AJ16</f>
        <v>1</v>
      </c>
      <c r="F16" s="280" t="s">
        <v>130</v>
      </c>
      <c r="G16" s="272" t="s">
        <v>249</v>
      </c>
      <c r="H16" s="282">
        <f t="shared" ref="H16:H39" si="1">+W16</f>
        <v>0</v>
      </c>
      <c r="I16" s="282">
        <f t="shared" ref="I16:I39" si="2">+AA16</f>
        <v>0</v>
      </c>
      <c r="J16" s="282">
        <f t="shared" ref="J16:J39" si="3">+AE16</f>
        <v>0.4</v>
      </c>
      <c r="K16" s="282">
        <f t="shared" ref="K16:K39" si="4">+AI16</f>
        <v>1</v>
      </c>
      <c r="L16" s="283">
        <v>772812.62300000014</v>
      </c>
      <c r="M16" s="456"/>
      <c r="N16" s="260" t="s">
        <v>254</v>
      </c>
      <c r="O16" s="272" t="s">
        <v>256</v>
      </c>
      <c r="P16" s="271"/>
      <c r="Q16" s="17"/>
      <c r="R16" s="260" t="s">
        <v>230</v>
      </c>
      <c r="S16" s="260" t="s">
        <v>231</v>
      </c>
      <c r="T16" s="284">
        <v>0</v>
      </c>
      <c r="U16" s="284">
        <v>0</v>
      </c>
      <c r="V16" s="284">
        <v>0</v>
      </c>
      <c r="W16" s="285">
        <f t="shared" ref="W16:W23" si="5">+IF($D16="Porcentaje",IF(AND(T16&lt;&gt;"",U16="",V16=""),T16,IF(AND(T16&lt;&gt;"",U16&lt;&gt;"",V16=""),U16,IF(AND(T16&lt;&gt;"",U16&lt;&gt;"",V16&lt;&gt;""),V16,0))),SUM(T16:V16))</f>
        <v>0</v>
      </c>
      <c r="X16" s="284">
        <v>0</v>
      </c>
      <c r="Y16" s="284">
        <v>0</v>
      </c>
      <c r="Z16" s="284">
        <v>0</v>
      </c>
      <c r="AA16" s="285">
        <f t="shared" ref="AA16:AA39" si="6">+IF($D16="Porcentaje",IF(AND(X16&lt;&gt;"",Y16="",Z16=""),X16,IF(AND(X16&lt;&gt;"",Y16&lt;&gt;"",Z16=""),Y16,IF(AND(X16&lt;&gt;"",Y16&lt;&gt;"",Z16&lt;&gt;""),Z16,0))),SUM(X16:Z16))</f>
        <v>0</v>
      </c>
      <c r="AB16" s="284">
        <v>0</v>
      </c>
      <c r="AC16" s="284">
        <v>0.2</v>
      </c>
      <c r="AD16" s="284">
        <v>0.4</v>
      </c>
      <c r="AE16" s="285">
        <f t="shared" ref="AE16:AE39" si="7">+IF($D16="Porcentaje",IF(AND(AB16&lt;&gt;"",AC16="",AD16=""),AB16,IF(AND(AB16&lt;&gt;"",AC16&lt;&gt;"",AD16=""),AC16,IF(AND(AB16&lt;&gt;"",AC16&lt;&gt;"",AD16&lt;&gt;""),AD16,0))),SUM(AB16:AD16))</f>
        <v>0.4</v>
      </c>
      <c r="AF16" s="284">
        <v>0.9</v>
      </c>
      <c r="AG16" s="284">
        <v>0.95</v>
      </c>
      <c r="AH16" s="284">
        <v>1</v>
      </c>
      <c r="AI16" s="285">
        <f t="shared" ref="AI16:AI39" si="8">+IF($D16="Porcentaje",IF(AND(AF16&lt;&gt;"",AG16="",AH16=""),AF16,IF(AND(AF16&lt;&gt;"",AG16&lt;&gt;"",AH16=""),AG16,IF(AND(AF16&lt;&gt;"",AG16&lt;&gt;"",AH16&lt;&gt;""),AH16,0))),SUM(AF16:AH16))</f>
        <v>1</v>
      </c>
      <c r="AJ16" s="285">
        <f t="shared" ref="AJ16:AJ39" si="9">+IFERROR(IF(D16="Porcentaje",IF(AND(COUNT(T16:V16)&gt;=0,COUNT(X16:Z16)=0,COUNT(AB16:AD16)=0,COUNT(AF16:AH16)=0),W16,IF(AND(COUNT(T16:V16)&gt;=1,COUNT(X16:Z16)&gt;=1,COUNT(AB16:AD16)=0,COUNT(AF16:AH16)=0),AA16,IF(AND(COUNT(T16:V16)&gt;=1,COUNT(X16:Z16)&gt;=1,COUNT(AB16:AD16)&gt;=1,COUNT(AF16:AH16)=0),AE16,IF(AND(COUNT(T16:V16)&gt;=1,COUNT(X16:Z16)&gt;=1,COUNT(AB16:AD16)&gt;=1,COUNT(AF16:AH16)&gt;=1),AI16,"-")))),SUM(W16,AA16,AE16,AI16)),"-")</f>
        <v>1</v>
      </c>
    </row>
    <row r="17" spans="1:36" ht="249.95" customHeight="1" thickBot="1" x14ac:dyDescent="0.25">
      <c r="A17" s="455"/>
      <c r="B17" s="260" t="s">
        <v>232</v>
      </c>
      <c r="C17" s="260" t="s">
        <v>233</v>
      </c>
      <c r="D17" s="260" t="s">
        <v>129</v>
      </c>
      <c r="E17" s="281">
        <f t="shared" si="0"/>
        <v>1</v>
      </c>
      <c r="F17" s="280" t="s">
        <v>130</v>
      </c>
      <c r="G17" s="272" t="s">
        <v>250</v>
      </c>
      <c r="H17" s="282">
        <f t="shared" si="1"/>
        <v>0</v>
      </c>
      <c r="I17" s="282">
        <f t="shared" si="2"/>
        <v>0</v>
      </c>
      <c r="J17" s="282">
        <f t="shared" si="3"/>
        <v>0.4</v>
      </c>
      <c r="K17" s="282">
        <f t="shared" si="4"/>
        <v>1</v>
      </c>
      <c r="L17" s="283">
        <v>1081937.6722000001</v>
      </c>
      <c r="M17" s="456"/>
      <c r="N17" s="271" t="s">
        <v>552</v>
      </c>
      <c r="O17" s="272" t="s">
        <v>257</v>
      </c>
      <c r="P17" s="271"/>
      <c r="Q17" s="17"/>
      <c r="R17" s="260" t="s">
        <v>232</v>
      </c>
      <c r="S17" s="260" t="s">
        <v>233</v>
      </c>
      <c r="T17" s="284">
        <v>0</v>
      </c>
      <c r="U17" s="284">
        <v>0</v>
      </c>
      <c r="V17" s="284">
        <v>0</v>
      </c>
      <c r="W17" s="285">
        <f t="shared" si="5"/>
        <v>0</v>
      </c>
      <c r="X17" s="284">
        <v>0</v>
      </c>
      <c r="Y17" s="284">
        <v>0</v>
      </c>
      <c r="Z17" s="284">
        <v>0</v>
      </c>
      <c r="AA17" s="285">
        <f t="shared" si="6"/>
        <v>0</v>
      </c>
      <c r="AB17" s="284">
        <v>0</v>
      </c>
      <c r="AC17" s="284">
        <v>0.2</v>
      </c>
      <c r="AD17" s="284">
        <v>0.4</v>
      </c>
      <c r="AE17" s="285">
        <f t="shared" si="7"/>
        <v>0.4</v>
      </c>
      <c r="AF17" s="284">
        <v>0.8</v>
      </c>
      <c r="AG17" s="284">
        <v>0.9</v>
      </c>
      <c r="AH17" s="284">
        <v>1</v>
      </c>
      <c r="AI17" s="285">
        <f t="shared" si="8"/>
        <v>1</v>
      </c>
      <c r="AJ17" s="285">
        <f t="shared" si="9"/>
        <v>1</v>
      </c>
    </row>
    <row r="18" spans="1:36" ht="249.95" customHeight="1" thickBot="1" x14ac:dyDescent="0.25">
      <c r="A18" s="455" t="s">
        <v>866</v>
      </c>
      <c r="B18" s="260" t="s">
        <v>234</v>
      </c>
      <c r="C18" s="260" t="s">
        <v>235</v>
      </c>
      <c r="D18" s="260" t="s">
        <v>128</v>
      </c>
      <c r="E18" s="286">
        <f t="shared" si="0"/>
        <v>4</v>
      </c>
      <c r="F18" s="280" t="s">
        <v>131</v>
      </c>
      <c r="G18" s="272" t="s">
        <v>553</v>
      </c>
      <c r="H18" s="287">
        <f t="shared" si="1"/>
        <v>1</v>
      </c>
      <c r="I18" s="287">
        <f t="shared" si="2"/>
        <v>1</v>
      </c>
      <c r="J18" s="287">
        <f t="shared" si="3"/>
        <v>1</v>
      </c>
      <c r="K18" s="287">
        <f t="shared" si="4"/>
        <v>1</v>
      </c>
      <c r="L18" s="283">
        <v>881006.39021999994</v>
      </c>
      <c r="M18" s="456" t="s">
        <v>253</v>
      </c>
      <c r="N18" s="260" t="s">
        <v>254</v>
      </c>
      <c r="O18" s="272" t="s">
        <v>258</v>
      </c>
      <c r="P18" s="271"/>
      <c r="Q18" s="17"/>
      <c r="R18" s="260" t="s">
        <v>234</v>
      </c>
      <c r="S18" s="260" t="s">
        <v>235</v>
      </c>
      <c r="T18" s="288">
        <v>1</v>
      </c>
      <c r="U18" s="288">
        <v>0</v>
      </c>
      <c r="V18" s="288">
        <v>0</v>
      </c>
      <c r="W18" s="289">
        <f t="shared" si="5"/>
        <v>1</v>
      </c>
      <c r="X18" s="288">
        <v>1</v>
      </c>
      <c r="Y18" s="288">
        <v>0</v>
      </c>
      <c r="Z18" s="288">
        <v>0</v>
      </c>
      <c r="AA18" s="289">
        <f t="shared" si="6"/>
        <v>1</v>
      </c>
      <c r="AB18" s="288">
        <v>1</v>
      </c>
      <c r="AC18" s="288">
        <v>0</v>
      </c>
      <c r="AD18" s="288">
        <v>0</v>
      </c>
      <c r="AE18" s="289">
        <f t="shared" si="7"/>
        <v>1</v>
      </c>
      <c r="AF18" s="288">
        <v>1</v>
      </c>
      <c r="AG18" s="288">
        <v>0</v>
      </c>
      <c r="AH18" s="288">
        <v>0</v>
      </c>
      <c r="AI18" s="289">
        <f t="shared" si="8"/>
        <v>1</v>
      </c>
      <c r="AJ18" s="289">
        <f t="shared" si="9"/>
        <v>4</v>
      </c>
    </row>
    <row r="19" spans="1:36" ht="249.95" customHeight="1" thickBot="1" x14ac:dyDescent="0.25">
      <c r="A19" s="455"/>
      <c r="B19" s="260" t="s">
        <v>236</v>
      </c>
      <c r="C19" s="260" t="s">
        <v>237</v>
      </c>
      <c r="D19" s="260" t="s">
        <v>128</v>
      </c>
      <c r="E19" s="286">
        <f t="shared" si="0"/>
        <v>1</v>
      </c>
      <c r="F19" s="280" t="s">
        <v>131</v>
      </c>
      <c r="G19" s="272" t="s">
        <v>554</v>
      </c>
      <c r="H19" s="287">
        <f t="shared" si="1"/>
        <v>1</v>
      </c>
      <c r="I19" s="287">
        <f t="shared" si="2"/>
        <v>0</v>
      </c>
      <c r="J19" s="287">
        <f t="shared" si="3"/>
        <v>0</v>
      </c>
      <c r="K19" s="287">
        <f t="shared" si="4"/>
        <v>0</v>
      </c>
      <c r="L19" s="283">
        <v>231843.78690000001</v>
      </c>
      <c r="M19" s="456"/>
      <c r="N19" s="260" t="s">
        <v>254</v>
      </c>
      <c r="O19" s="272" t="s">
        <v>259</v>
      </c>
      <c r="P19" s="271"/>
      <c r="Q19" s="17"/>
      <c r="R19" s="260" t="s">
        <v>236</v>
      </c>
      <c r="S19" s="260" t="s">
        <v>237</v>
      </c>
      <c r="T19" s="288">
        <v>1</v>
      </c>
      <c r="U19" s="288">
        <v>0</v>
      </c>
      <c r="V19" s="288">
        <v>0</v>
      </c>
      <c r="W19" s="289">
        <f t="shared" si="5"/>
        <v>1</v>
      </c>
      <c r="X19" s="288">
        <v>0</v>
      </c>
      <c r="Y19" s="288">
        <v>0</v>
      </c>
      <c r="Z19" s="288">
        <v>0</v>
      </c>
      <c r="AA19" s="289">
        <f t="shared" si="6"/>
        <v>0</v>
      </c>
      <c r="AB19" s="288">
        <v>0</v>
      </c>
      <c r="AC19" s="288">
        <v>0</v>
      </c>
      <c r="AD19" s="288">
        <v>0</v>
      </c>
      <c r="AE19" s="289">
        <f t="shared" si="7"/>
        <v>0</v>
      </c>
      <c r="AF19" s="288">
        <v>0</v>
      </c>
      <c r="AG19" s="288">
        <v>0</v>
      </c>
      <c r="AH19" s="288">
        <v>0</v>
      </c>
      <c r="AI19" s="289">
        <f t="shared" si="8"/>
        <v>0</v>
      </c>
      <c r="AJ19" s="289">
        <f t="shared" si="9"/>
        <v>1</v>
      </c>
    </row>
    <row r="20" spans="1:36" ht="249.95" customHeight="1" thickBot="1" x14ac:dyDescent="0.25">
      <c r="A20" s="455"/>
      <c r="B20" s="260" t="s">
        <v>238</v>
      </c>
      <c r="C20" s="260" t="s">
        <v>239</v>
      </c>
      <c r="D20" s="260" t="s">
        <v>128</v>
      </c>
      <c r="E20" s="286">
        <f t="shared" si="0"/>
        <v>4</v>
      </c>
      <c r="F20" s="280" t="s">
        <v>130</v>
      </c>
      <c r="G20" s="272" t="s">
        <v>251</v>
      </c>
      <c r="H20" s="287">
        <f t="shared" si="1"/>
        <v>1</v>
      </c>
      <c r="I20" s="287">
        <f t="shared" si="2"/>
        <v>1</v>
      </c>
      <c r="J20" s="287">
        <f t="shared" si="3"/>
        <v>1</v>
      </c>
      <c r="K20" s="287">
        <f t="shared" si="4"/>
        <v>1</v>
      </c>
      <c r="L20" s="283">
        <v>1159218.9345</v>
      </c>
      <c r="M20" s="456"/>
      <c r="N20" s="260" t="s">
        <v>254</v>
      </c>
      <c r="O20" s="272" t="s">
        <v>260</v>
      </c>
      <c r="P20" s="271"/>
      <c r="Q20" s="17"/>
      <c r="R20" s="260" t="s">
        <v>238</v>
      </c>
      <c r="S20" s="260" t="s">
        <v>239</v>
      </c>
      <c r="T20" s="288">
        <v>1</v>
      </c>
      <c r="U20" s="288">
        <v>0</v>
      </c>
      <c r="V20" s="288">
        <v>0</v>
      </c>
      <c r="W20" s="289">
        <f t="shared" si="5"/>
        <v>1</v>
      </c>
      <c r="X20" s="288">
        <v>1</v>
      </c>
      <c r="Y20" s="288">
        <v>0</v>
      </c>
      <c r="Z20" s="288">
        <v>0</v>
      </c>
      <c r="AA20" s="289">
        <f t="shared" si="6"/>
        <v>1</v>
      </c>
      <c r="AB20" s="288">
        <v>1</v>
      </c>
      <c r="AC20" s="288">
        <v>0</v>
      </c>
      <c r="AD20" s="288">
        <v>0</v>
      </c>
      <c r="AE20" s="289">
        <f t="shared" si="7"/>
        <v>1</v>
      </c>
      <c r="AF20" s="288">
        <v>1</v>
      </c>
      <c r="AG20" s="288">
        <v>0</v>
      </c>
      <c r="AH20" s="288">
        <v>0</v>
      </c>
      <c r="AI20" s="289">
        <f t="shared" si="8"/>
        <v>1</v>
      </c>
      <c r="AJ20" s="289">
        <f t="shared" si="9"/>
        <v>4</v>
      </c>
    </row>
    <row r="21" spans="1:36" ht="249.95" customHeight="1" thickBot="1" x14ac:dyDescent="0.25">
      <c r="A21" s="455"/>
      <c r="B21" s="260" t="s">
        <v>240</v>
      </c>
      <c r="C21" s="260" t="s">
        <v>241</v>
      </c>
      <c r="D21" s="260" t="s">
        <v>128</v>
      </c>
      <c r="E21" s="286">
        <f t="shared" si="0"/>
        <v>1</v>
      </c>
      <c r="F21" s="280" t="s">
        <v>130</v>
      </c>
      <c r="G21" s="272" t="s">
        <v>555</v>
      </c>
      <c r="H21" s="287">
        <f t="shared" si="1"/>
        <v>1</v>
      </c>
      <c r="I21" s="287">
        <f t="shared" si="2"/>
        <v>0</v>
      </c>
      <c r="J21" s="287">
        <f t="shared" si="3"/>
        <v>0</v>
      </c>
      <c r="K21" s="287">
        <f t="shared" si="4"/>
        <v>0</v>
      </c>
      <c r="L21" s="283">
        <v>463687.57380000001</v>
      </c>
      <c r="M21" s="456"/>
      <c r="N21" s="260" t="s">
        <v>254</v>
      </c>
      <c r="O21" s="272" t="s">
        <v>261</v>
      </c>
      <c r="P21" s="271"/>
      <c r="Q21" s="17"/>
      <c r="R21" s="260" t="s">
        <v>240</v>
      </c>
      <c r="S21" s="260" t="s">
        <v>241</v>
      </c>
      <c r="T21" s="288">
        <v>1</v>
      </c>
      <c r="U21" s="288">
        <v>0</v>
      </c>
      <c r="V21" s="288">
        <v>0</v>
      </c>
      <c r="W21" s="289">
        <f t="shared" si="5"/>
        <v>1</v>
      </c>
      <c r="X21" s="288">
        <v>0</v>
      </c>
      <c r="Y21" s="288">
        <v>0</v>
      </c>
      <c r="Z21" s="288">
        <v>0</v>
      </c>
      <c r="AA21" s="289">
        <f t="shared" si="6"/>
        <v>0</v>
      </c>
      <c r="AB21" s="288">
        <v>0</v>
      </c>
      <c r="AC21" s="288">
        <v>0</v>
      </c>
      <c r="AD21" s="288">
        <v>0</v>
      </c>
      <c r="AE21" s="289">
        <f t="shared" si="7"/>
        <v>0</v>
      </c>
      <c r="AF21" s="288">
        <v>0</v>
      </c>
      <c r="AG21" s="288">
        <v>0</v>
      </c>
      <c r="AH21" s="288">
        <v>0</v>
      </c>
      <c r="AI21" s="289">
        <f t="shared" si="8"/>
        <v>0</v>
      </c>
      <c r="AJ21" s="289">
        <f t="shared" si="9"/>
        <v>1</v>
      </c>
    </row>
    <row r="22" spans="1:36" ht="249.95" customHeight="1" thickBot="1" x14ac:dyDescent="0.25">
      <c r="A22" s="455"/>
      <c r="B22" s="260" t="s">
        <v>242</v>
      </c>
      <c r="C22" s="260" t="s">
        <v>243</v>
      </c>
      <c r="D22" s="260" t="s">
        <v>128</v>
      </c>
      <c r="E22" s="286">
        <f t="shared" si="0"/>
        <v>1</v>
      </c>
      <c r="F22" s="280" t="s">
        <v>130</v>
      </c>
      <c r="G22" s="272" t="s">
        <v>556</v>
      </c>
      <c r="H22" s="287">
        <f t="shared" si="1"/>
        <v>0</v>
      </c>
      <c r="I22" s="287">
        <f t="shared" si="2"/>
        <v>0</v>
      </c>
      <c r="J22" s="287">
        <f t="shared" si="3"/>
        <v>0</v>
      </c>
      <c r="K22" s="287">
        <f t="shared" si="4"/>
        <v>1</v>
      </c>
      <c r="L22" s="283">
        <v>973743.90497999999</v>
      </c>
      <c r="M22" s="456"/>
      <c r="N22" s="260" t="s">
        <v>254</v>
      </c>
      <c r="O22" s="272" t="s">
        <v>557</v>
      </c>
      <c r="P22" s="271"/>
      <c r="Q22" s="17"/>
      <c r="R22" s="260" t="s">
        <v>242</v>
      </c>
      <c r="S22" s="260" t="s">
        <v>243</v>
      </c>
      <c r="T22" s="288">
        <v>0</v>
      </c>
      <c r="U22" s="288">
        <v>0</v>
      </c>
      <c r="V22" s="288">
        <v>0</v>
      </c>
      <c r="W22" s="289">
        <f t="shared" si="5"/>
        <v>0</v>
      </c>
      <c r="X22" s="288">
        <v>0</v>
      </c>
      <c r="Y22" s="288">
        <v>0</v>
      </c>
      <c r="Z22" s="288">
        <v>0</v>
      </c>
      <c r="AA22" s="289">
        <f t="shared" si="6"/>
        <v>0</v>
      </c>
      <c r="AB22" s="288">
        <v>0</v>
      </c>
      <c r="AC22" s="288">
        <v>0</v>
      </c>
      <c r="AD22" s="288">
        <v>0</v>
      </c>
      <c r="AE22" s="289">
        <f t="shared" si="7"/>
        <v>0</v>
      </c>
      <c r="AF22" s="288">
        <v>0</v>
      </c>
      <c r="AG22" s="288">
        <v>0</v>
      </c>
      <c r="AH22" s="288">
        <v>1</v>
      </c>
      <c r="AI22" s="289">
        <f t="shared" si="8"/>
        <v>1</v>
      </c>
      <c r="AJ22" s="289">
        <f t="shared" si="9"/>
        <v>1</v>
      </c>
    </row>
    <row r="23" spans="1:36" ht="249.95" customHeight="1" thickBot="1" x14ac:dyDescent="0.25">
      <c r="A23" s="455" t="s">
        <v>866</v>
      </c>
      <c r="B23" s="260" t="s">
        <v>244</v>
      </c>
      <c r="C23" s="260" t="s">
        <v>245</v>
      </c>
      <c r="D23" s="260" t="s">
        <v>128</v>
      </c>
      <c r="E23" s="286">
        <f t="shared" si="0"/>
        <v>1</v>
      </c>
      <c r="F23" s="280" t="s">
        <v>130</v>
      </c>
      <c r="G23" s="272" t="s">
        <v>558</v>
      </c>
      <c r="H23" s="287">
        <f t="shared" si="1"/>
        <v>0</v>
      </c>
      <c r="I23" s="287">
        <f t="shared" si="2"/>
        <v>0</v>
      </c>
      <c r="J23" s="287">
        <f t="shared" si="3"/>
        <v>1</v>
      </c>
      <c r="K23" s="287">
        <f t="shared" si="4"/>
        <v>0</v>
      </c>
      <c r="L23" s="283">
        <v>417318.81641999999</v>
      </c>
      <c r="M23" s="456" t="s">
        <v>253</v>
      </c>
      <c r="N23" s="260" t="s">
        <v>254</v>
      </c>
      <c r="O23" s="272" t="s">
        <v>262</v>
      </c>
      <c r="P23" s="271"/>
      <c r="Q23" s="17"/>
      <c r="R23" s="260" t="s">
        <v>244</v>
      </c>
      <c r="S23" s="260" t="s">
        <v>245</v>
      </c>
      <c r="T23" s="288">
        <v>0</v>
      </c>
      <c r="U23" s="288">
        <v>0</v>
      </c>
      <c r="V23" s="288">
        <v>0</v>
      </c>
      <c r="W23" s="289">
        <f t="shared" si="5"/>
        <v>0</v>
      </c>
      <c r="X23" s="288">
        <v>0</v>
      </c>
      <c r="Y23" s="288">
        <v>0</v>
      </c>
      <c r="Z23" s="288">
        <v>0</v>
      </c>
      <c r="AA23" s="289">
        <f t="shared" si="6"/>
        <v>0</v>
      </c>
      <c r="AB23" s="288">
        <v>1</v>
      </c>
      <c r="AC23" s="288">
        <v>0</v>
      </c>
      <c r="AD23" s="288">
        <v>0</v>
      </c>
      <c r="AE23" s="289">
        <f t="shared" si="7"/>
        <v>1</v>
      </c>
      <c r="AF23" s="288">
        <v>0</v>
      </c>
      <c r="AG23" s="288">
        <v>0</v>
      </c>
      <c r="AH23" s="288">
        <v>0</v>
      </c>
      <c r="AI23" s="289">
        <f t="shared" si="8"/>
        <v>0</v>
      </c>
      <c r="AJ23" s="289">
        <f t="shared" si="9"/>
        <v>1</v>
      </c>
    </row>
    <row r="24" spans="1:36" ht="249.95" customHeight="1" thickBot="1" x14ac:dyDescent="0.25">
      <c r="A24" s="455"/>
      <c r="B24" s="260" t="s">
        <v>246</v>
      </c>
      <c r="C24" s="260" t="s">
        <v>247</v>
      </c>
      <c r="D24" s="260" t="s">
        <v>128</v>
      </c>
      <c r="E24" s="286">
        <f t="shared" si="0"/>
        <v>1</v>
      </c>
      <c r="F24" s="280" t="s">
        <v>130</v>
      </c>
      <c r="G24" s="272" t="s">
        <v>252</v>
      </c>
      <c r="H24" s="287">
        <f t="shared" si="1"/>
        <v>1</v>
      </c>
      <c r="I24" s="287">
        <f t="shared" si="2"/>
        <v>0</v>
      </c>
      <c r="J24" s="287">
        <f t="shared" si="3"/>
        <v>0</v>
      </c>
      <c r="K24" s="287">
        <f t="shared" si="4"/>
        <v>0</v>
      </c>
      <c r="L24" s="283">
        <v>510056.33117999998</v>
      </c>
      <c r="M24" s="456"/>
      <c r="N24" s="260" t="s">
        <v>254</v>
      </c>
      <c r="O24" s="272" t="s">
        <v>263</v>
      </c>
      <c r="P24" s="271"/>
      <c r="Q24" s="17"/>
      <c r="R24" s="260" t="s">
        <v>246</v>
      </c>
      <c r="S24" s="260" t="s">
        <v>247</v>
      </c>
      <c r="T24" s="288">
        <v>1</v>
      </c>
      <c r="U24" s="288">
        <v>0</v>
      </c>
      <c r="V24" s="288">
        <v>0</v>
      </c>
      <c r="W24" s="289">
        <f t="shared" ref="W24:W39" si="10">+IF($D24="Porcentaje",IF(AND(T24&lt;&gt;"",U24="",V24=""),T24,IF(AND(T24&lt;&gt;"",U24&lt;&gt;"",V24=""),U24,IF(AND(T24&lt;&gt;"",U24&lt;&gt;"",V24&lt;&gt;""),V24,0))),SUM(T24:V24))</f>
        <v>1</v>
      </c>
      <c r="X24" s="288">
        <v>0</v>
      </c>
      <c r="Y24" s="288">
        <v>0</v>
      </c>
      <c r="Z24" s="288">
        <v>0</v>
      </c>
      <c r="AA24" s="289">
        <f t="shared" si="6"/>
        <v>0</v>
      </c>
      <c r="AB24" s="288">
        <v>0</v>
      </c>
      <c r="AC24" s="288">
        <v>0</v>
      </c>
      <c r="AD24" s="288">
        <v>0</v>
      </c>
      <c r="AE24" s="289">
        <f t="shared" si="7"/>
        <v>0</v>
      </c>
      <c r="AF24" s="288">
        <v>0</v>
      </c>
      <c r="AG24" s="288">
        <v>0</v>
      </c>
      <c r="AH24" s="288">
        <v>0</v>
      </c>
      <c r="AI24" s="289">
        <f t="shared" si="8"/>
        <v>0</v>
      </c>
      <c r="AJ24" s="289">
        <f t="shared" si="9"/>
        <v>1</v>
      </c>
    </row>
    <row r="25" spans="1:36" ht="174.95" customHeight="1" thickBot="1" x14ac:dyDescent="0.25">
      <c r="A25" s="457" t="s">
        <v>264</v>
      </c>
      <c r="B25" s="260" t="s">
        <v>265</v>
      </c>
      <c r="C25" s="260" t="s">
        <v>266</v>
      </c>
      <c r="D25" s="260" t="s">
        <v>128</v>
      </c>
      <c r="E25" s="286">
        <f t="shared" si="0"/>
        <v>1</v>
      </c>
      <c r="F25" s="280" t="s">
        <v>130</v>
      </c>
      <c r="G25" s="272" t="s">
        <v>283</v>
      </c>
      <c r="H25" s="287">
        <f t="shared" si="1"/>
        <v>0</v>
      </c>
      <c r="I25" s="287">
        <f t="shared" si="2"/>
        <v>1</v>
      </c>
      <c r="J25" s="287">
        <f t="shared" si="3"/>
        <v>0</v>
      </c>
      <c r="K25" s="287">
        <f t="shared" si="4"/>
        <v>0</v>
      </c>
      <c r="L25" s="283">
        <v>1038660.1653120002</v>
      </c>
      <c r="M25" s="456" t="s">
        <v>288</v>
      </c>
      <c r="N25" s="458" t="s">
        <v>289</v>
      </c>
      <c r="O25" s="272" t="s">
        <v>559</v>
      </c>
      <c r="P25" s="271"/>
      <c r="R25" s="260" t="s">
        <v>265</v>
      </c>
      <c r="S25" s="260" t="s">
        <v>266</v>
      </c>
      <c r="T25" s="288">
        <v>0</v>
      </c>
      <c r="U25" s="288">
        <v>0</v>
      </c>
      <c r="V25" s="288">
        <v>0</v>
      </c>
      <c r="W25" s="289">
        <f t="shared" si="10"/>
        <v>0</v>
      </c>
      <c r="X25" s="288">
        <v>0</v>
      </c>
      <c r="Y25" s="288">
        <v>0</v>
      </c>
      <c r="Z25" s="288">
        <v>1</v>
      </c>
      <c r="AA25" s="289">
        <f t="shared" si="6"/>
        <v>1</v>
      </c>
      <c r="AB25" s="288">
        <v>0</v>
      </c>
      <c r="AC25" s="288">
        <v>0</v>
      </c>
      <c r="AD25" s="288">
        <v>0</v>
      </c>
      <c r="AE25" s="289">
        <f t="shared" si="7"/>
        <v>0</v>
      </c>
      <c r="AF25" s="288">
        <v>0</v>
      </c>
      <c r="AG25" s="288">
        <v>0</v>
      </c>
      <c r="AH25" s="288">
        <v>0</v>
      </c>
      <c r="AI25" s="289">
        <f t="shared" si="8"/>
        <v>0</v>
      </c>
      <c r="AJ25" s="289">
        <f t="shared" si="9"/>
        <v>1</v>
      </c>
    </row>
    <row r="26" spans="1:36" ht="174.95" customHeight="1" thickBot="1" x14ac:dyDescent="0.25">
      <c r="A26" s="457"/>
      <c r="B26" s="260" t="s">
        <v>867</v>
      </c>
      <c r="C26" s="260" t="s">
        <v>267</v>
      </c>
      <c r="D26" s="260" t="s">
        <v>128</v>
      </c>
      <c r="E26" s="286">
        <f t="shared" si="0"/>
        <v>1</v>
      </c>
      <c r="F26" s="280" t="s">
        <v>130</v>
      </c>
      <c r="G26" s="272" t="s">
        <v>560</v>
      </c>
      <c r="H26" s="287">
        <f t="shared" si="1"/>
        <v>0</v>
      </c>
      <c r="I26" s="287">
        <f t="shared" si="2"/>
        <v>1</v>
      </c>
      <c r="J26" s="287">
        <f t="shared" si="3"/>
        <v>0</v>
      </c>
      <c r="K26" s="287">
        <f t="shared" si="4"/>
        <v>0</v>
      </c>
      <c r="L26" s="283">
        <v>247300.03936000005</v>
      </c>
      <c r="M26" s="456"/>
      <c r="N26" s="458"/>
      <c r="O26" s="272" t="s">
        <v>561</v>
      </c>
      <c r="P26" s="271"/>
      <c r="R26" s="260" t="s">
        <v>867</v>
      </c>
      <c r="S26" s="260" t="s">
        <v>267</v>
      </c>
      <c r="T26" s="288">
        <v>0</v>
      </c>
      <c r="U26" s="288">
        <v>0</v>
      </c>
      <c r="V26" s="288">
        <v>0</v>
      </c>
      <c r="W26" s="289">
        <f t="shared" si="10"/>
        <v>0</v>
      </c>
      <c r="X26" s="288">
        <v>0</v>
      </c>
      <c r="Y26" s="288">
        <v>0</v>
      </c>
      <c r="Z26" s="288">
        <v>1</v>
      </c>
      <c r="AA26" s="289">
        <f t="shared" si="6"/>
        <v>1</v>
      </c>
      <c r="AB26" s="288">
        <v>0</v>
      </c>
      <c r="AC26" s="288">
        <v>0</v>
      </c>
      <c r="AD26" s="288">
        <v>0</v>
      </c>
      <c r="AE26" s="289">
        <f t="shared" si="7"/>
        <v>0</v>
      </c>
      <c r="AF26" s="288">
        <v>0</v>
      </c>
      <c r="AG26" s="288">
        <v>0</v>
      </c>
      <c r="AH26" s="288">
        <v>0</v>
      </c>
      <c r="AI26" s="289">
        <f t="shared" si="8"/>
        <v>0</v>
      </c>
      <c r="AJ26" s="289">
        <f t="shared" si="9"/>
        <v>1</v>
      </c>
    </row>
    <row r="27" spans="1:36" ht="174.95" customHeight="1" thickBot="1" x14ac:dyDescent="0.25">
      <c r="A27" s="457"/>
      <c r="B27" s="260" t="s">
        <v>268</v>
      </c>
      <c r="C27" s="260" t="s">
        <v>269</v>
      </c>
      <c r="D27" s="260" t="s">
        <v>128</v>
      </c>
      <c r="E27" s="286">
        <f t="shared" si="0"/>
        <v>1</v>
      </c>
      <c r="F27" s="280" t="s">
        <v>130</v>
      </c>
      <c r="G27" s="272" t="s">
        <v>284</v>
      </c>
      <c r="H27" s="287">
        <f t="shared" si="1"/>
        <v>0</v>
      </c>
      <c r="I27" s="287">
        <f t="shared" si="2"/>
        <v>1</v>
      </c>
      <c r="J27" s="287">
        <f t="shared" si="3"/>
        <v>0</v>
      </c>
      <c r="K27" s="287">
        <f t="shared" si="4"/>
        <v>0</v>
      </c>
      <c r="L27" s="283">
        <v>494600.07872000011</v>
      </c>
      <c r="M27" s="456"/>
      <c r="N27" s="458"/>
      <c r="O27" s="279" t="s">
        <v>290</v>
      </c>
      <c r="P27" s="271"/>
      <c r="R27" s="260" t="s">
        <v>268</v>
      </c>
      <c r="S27" s="260" t="s">
        <v>269</v>
      </c>
      <c r="T27" s="288">
        <v>0</v>
      </c>
      <c r="U27" s="288">
        <v>0</v>
      </c>
      <c r="V27" s="288">
        <v>0</v>
      </c>
      <c r="W27" s="289">
        <f t="shared" si="10"/>
        <v>0</v>
      </c>
      <c r="X27" s="288">
        <v>0</v>
      </c>
      <c r="Y27" s="288">
        <v>0</v>
      </c>
      <c r="Z27" s="288">
        <v>1</v>
      </c>
      <c r="AA27" s="289">
        <f t="shared" si="6"/>
        <v>1</v>
      </c>
      <c r="AB27" s="288">
        <v>0</v>
      </c>
      <c r="AC27" s="288">
        <v>0</v>
      </c>
      <c r="AD27" s="288">
        <v>0</v>
      </c>
      <c r="AE27" s="289">
        <f t="shared" si="7"/>
        <v>0</v>
      </c>
      <c r="AF27" s="288">
        <v>0</v>
      </c>
      <c r="AG27" s="288">
        <v>0</v>
      </c>
      <c r="AH27" s="288">
        <v>0</v>
      </c>
      <c r="AI27" s="289">
        <f t="shared" si="8"/>
        <v>0</v>
      </c>
      <c r="AJ27" s="289">
        <f t="shared" si="9"/>
        <v>1</v>
      </c>
    </row>
    <row r="28" spans="1:36" ht="174.95" customHeight="1" thickBot="1" x14ac:dyDescent="0.25">
      <c r="A28" s="457"/>
      <c r="B28" s="260" t="s">
        <v>270</v>
      </c>
      <c r="C28" s="260" t="s">
        <v>271</v>
      </c>
      <c r="D28" s="260" t="s">
        <v>128</v>
      </c>
      <c r="E28" s="286">
        <f t="shared" si="0"/>
        <v>2</v>
      </c>
      <c r="F28" s="280" t="s">
        <v>130</v>
      </c>
      <c r="G28" s="272" t="s">
        <v>562</v>
      </c>
      <c r="H28" s="287">
        <f t="shared" si="1"/>
        <v>0</v>
      </c>
      <c r="I28" s="287">
        <f t="shared" si="2"/>
        <v>1</v>
      </c>
      <c r="J28" s="287">
        <f t="shared" si="3"/>
        <v>0</v>
      </c>
      <c r="K28" s="287">
        <f t="shared" si="4"/>
        <v>1</v>
      </c>
      <c r="L28" s="283">
        <v>346220.05510400009</v>
      </c>
      <c r="M28" s="456"/>
      <c r="N28" s="458"/>
      <c r="O28" s="279" t="s">
        <v>291</v>
      </c>
      <c r="P28" s="271"/>
      <c r="R28" s="260" t="s">
        <v>270</v>
      </c>
      <c r="S28" s="260" t="s">
        <v>271</v>
      </c>
      <c r="T28" s="288">
        <v>0</v>
      </c>
      <c r="U28" s="288">
        <v>0</v>
      </c>
      <c r="V28" s="288">
        <v>0</v>
      </c>
      <c r="W28" s="289">
        <f t="shared" si="10"/>
        <v>0</v>
      </c>
      <c r="X28" s="288">
        <v>0</v>
      </c>
      <c r="Y28" s="288">
        <v>0</v>
      </c>
      <c r="Z28" s="288">
        <v>1</v>
      </c>
      <c r="AA28" s="289">
        <f t="shared" si="6"/>
        <v>1</v>
      </c>
      <c r="AB28" s="288">
        <v>0</v>
      </c>
      <c r="AC28" s="288">
        <v>0</v>
      </c>
      <c r="AD28" s="288">
        <v>0</v>
      </c>
      <c r="AE28" s="289">
        <f t="shared" si="7"/>
        <v>0</v>
      </c>
      <c r="AF28" s="288">
        <v>0</v>
      </c>
      <c r="AG28" s="288">
        <v>0</v>
      </c>
      <c r="AH28" s="288">
        <v>1</v>
      </c>
      <c r="AI28" s="289">
        <f t="shared" si="8"/>
        <v>1</v>
      </c>
      <c r="AJ28" s="289">
        <f t="shared" si="9"/>
        <v>2</v>
      </c>
    </row>
    <row r="29" spans="1:36" ht="174.95" customHeight="1" thickBot="1" x14ac:dyDescent="0.25">
      <c r="A29" s="461" t="s">
        <v>264</v>
      </c>
      <c r="B29" s="456" t="s">
        <v>272</v>
      </c>
      <c r="C29" s="260" t="s">
        <v>273</v>
      </c>
      <c r="D29" s="260" t="s">
        <v>128</v>
      </c>
      <c r="E29" s="286">
        <f t="shared" si="0"/>
        <v>1</v>
      </c>
      <c r="F29" s="280" t="s">
        <v>130</v>
      </c>
      <c r="G29" s="272" t="s">
        <v>716</v>
      </c>
      <c r="H29" s="287">
        <f t="shared" si="1"/>
        <v>0</v>
      </c>
      <c r="I29" s="287">
        <f t="shared" si="2"/>
        <v>0</v>
      </c>
      <c r="J29" s="287">
        <f t="shared" si="3"/>
        <v>1</v>
      </c>
      <c r="K29" s="287">
        <f t="shared" si="4"/>
        <v>0</v>
      </c>
      <c r="L29" s="464">
        <v>593520.09446400008</v>
      </c>
      <c r="M29" s="260" t="s">
        <v>288</v>
      </c>
      <c r="N29" s="290" t="s">
        <v>288</v>
      </c>
      <c r="O29" s="279" t="s">
        <v>292</v>
      </c>
      <c r="P29" s="271"/>
      <c r="R29" s="456" t="s">
        <v>272</v>
      </c>
      <c r="S29" s="260" t="s">
        <v>273</v>
      </c>
      <c r="T29" s="288">
        <v>0</v>
      </c>
      <c r="U29" s="288">
        <v>0</v>
      </c>
      <c r="V29" s="288">
        <v>0</v>
      </c>
      <c r="W29" s="289">
        <f t="shared" si="10"/>
        <v>0</v>
      </c>
      <c r="X29" s="288">
        <v>0</v>
      </c>
      <c r="Y29" s="288">
        <v>0</v>
      </c>
      <c r="Z29" s="288">
        <v>0</v>
      </c>
      <c r="AA29" s="289">
        <f t="shared" si="6"/>
        <v>0</v>
      </c>
      <c r="AB29" s="288">
        <v>0</v>
      </c>
      <c r="AC29" s="288">
        <v>0</v>
      </c>
      <c r="AD29" s="288">
        <v>1</v>
      </c>
      <c r="AE29" s="289">
        <f t="shared" si="7"/>
        <v>1</v>
      </c>
      <c r="AF29" s="288">
        <v>0</v>
      </c>
      <c r="AG29" s="288">
        <v>0</v>
      </c>
      <c r="AH29" s="288">
        <v>0</v>
      </c>
      <c r="AI29" s="289">
        <f t="shared" si="8"/>
        <v>0</v>
      </c>
      <c r="AJ29" s="289">
        <f t="shared" si="9"/>
        <v>1</v>
      </c>
    </row>
    <row r="30" spans="1:36" ht="174.95" customHeight="1" thickBot="1" x14ac:dyDescent="0.25">
      <c r="A30" s="462"/>
      <c r="B30" s="456"/>
      <c r="C30" s="260" t="s">
        <v>274</v>
      </c>
      <c r="D30" s="260" t="s">
        <v>128</v>
      </c>
      <c r="E30" s="286">
        <f t="shared" si="0"/>
        <v>1</v>
      </c>
      <c r="F30" s="280" t="s">
        <v>130</v>
      </c>
      <c r="G30" s="272" t="s">
        <v>285</v>
      </c>
      <c r="H30" s="287">
        <f t="shared" si="1"/>
        <v>0</v>
      </c>
      <c r="I30" s="287">
        <f t="shared" si="2"/>
        <v>0</v>
      </c>
      <c r="J30" s="287">
        <f t="shared" si="3"/>
        <v>1</v>
      </c>
      <c r="K30" s="287">
        <f t="shared" si="4"/>
        <v>0</v>
      </c>
      <c r="L30" s="465"/>
      <c r="M30" s="456" t="s">
        <v>288</v>
      </c>
      <c r="N30" s="290" t="s">
        <v>288</v>
      </c>
      <c r="O30" s="271" t="s">
        <v>293</v>
      </c>
      <c r="P30" s="271"/>
      <c r="R30" s="456"/>
      <c r="S30" s="260" t="s">
        <v>274</v>
      </c>
      <c r="T30" s="288">
        <v>0</v>
      </c>
      <c r="U30" s="288">
        <v>0</v>
      </c>
      <c r="V30" s="288">
        <v>0</v>
      </c>
      <c r="W30" s="289">
        <f t="shared" si="10"/>
        <v>0</v>
      </c>
      <c r="X30" s="288">
        <v>0</v>
      </c>
      <c r="Y30" s="288">
        <v>0</v>
      </c>
      <c r="Z30" s="288">
        <v>0</v>
      </c>
      <c r="AA30" s="289">
        <f t="shared" si="6"/>
        <v>0</v>
      </c>
      <c r="AB30" s="288">
        <v>0</v>
      </c>
      <c r="AC30" s="288">
        <v>0</v>
      </c>
      <c r="AD30" s="288">
        <v>1</v>
      </c>
      <c r="AE30" s="289">
        <f t="shared" si="7"/>
        <v>1</v>
      </c>
      <c r="AF30" s="288">
        <v>0</v>
      </c>
      <c r="AG30" s="288">
        <v>0</v>
      </c>
      <c r="AH30" s="288">
        <v>0</v>
      </c>
      <c r="AI30" s="289">
        <f t="shared" si="8"/>
        <v>0</v>
      </c>
      <c r="AJ30" s="289">
        <f t="shared" si="9"/>
        <v>1</v>
      </c>
    </row>
    <row r="31" spans="1:36" ht="174.95" customHeight="1" thickBot="1" x14ac:dyDescent="0.25">
      <c r="A31" s="462"/>
      <c r="B31" s="260" t="s">
        <v>275</v>
      </c>
      <c r="C31" s="260" t="s">
        <v>276</v>
      </c>
      <c r="D31" s="260" t="s">
        <v>128</v>
      </c>
      <c r="E31" s="286">
        <f t="shared" si="0"/>
        <v>1</v>
      </c>
      <c r="F31" s="280" t="s">
        <v>131</v>
      </c>
      <c r="G31" s="272" t="s">
        <v>286</v>
      </c>
      <c r="H31" s="287">
        <f t="shared" si="1"/>
        <v>0</v>
      </c>
      <c r="I31" s="287">
        <f t="shared" si="2"/>
        <v>0</v>
      </c>
      <c r="J31" s="287">
        <f t="shared" si="3"/>
        <v>0</v>
      </c>
      <c r="K31" s="287">
        <f t="shared" si="4"/>
        <v>1</v>
      </c>
      <c r="L31" s="283">
        <v>544060.08659200009</v>
      </c>
      <c r="M31" s="456"/>
      <c r="N31" s="271" t="s">
        <v>563</v>
      </c>
      <c r="O31" s="271" t="s">
        <v>294</v>
      </c>
      <c r="P31" s="271"/>
      <c r="R31" s="260" t="s">
        <v>275</v>
      </c>
      <c r="S31" s="260" t="s">
        <v>276</v>
      </c>
      <c r="T31" s="288">
        <v>0</v>
      </c>
      <c r="U31" s="288">
        <v>0</v>
      </c>
      <c r="V31" s="288">
        <v>0</v>
      </c>
      <c r="W31" s="289">
        <f t="shared" si="10"/>
        <v>0</v>
      </c>
      <c r="X31" s="288">
        <v>0</v>
      </c>
      <c r="Y31" s="288">
        <v>0</v>
      </c>
      <c r="Z31" s="288">
        <v>0</v>
      </c>
      <c r="AA31" s="289">
        <f t="shared" si="6"/>
        <v>0</v>
      </c>
      <c r="AB31" s="288">
        <v>0</v>
      </c>
      <c r="AC31" s="288">
        <v>0</v>
      </c>
      <c r="AD31" s="288">
        <v>0</v>
      </c>
      <c r="AE31" s="289">
        <f t="shared" si="7"/>
        <v>0</v>
      </c>
      <c r="AF31" s="288">
        <v>1</v>
      </c>
      <c r="AG31" s="288">
        <v>0</v>
      </c>
      <c r="AH31" s="288">
        <v>0</v>
      </c>
      <c r="AI31" s="289">
        <f t="shared" si="8"/>
        <v>1</v>
      </c>
      <c r="AJ31" s="289">
        <f t="shared" si="9"/>
        <v>1</v>
      </c>
    </row>
    <row r="32" spans="1:36" s="13" customFormat="1" ht="174.95" customHeight="1" thickBot="1" x14ac:dyDescent="0.25">
      <c r="A32" s="463"/>
      <c r="B32" s="260" t="s">
        <v>277</v>
      </c>
      <c r="C32" s="260" t="s">
        <v>278</v>
      </c>
      <c r="D32" s="260" t="s">
        <v>128</v>
      </c>
      <c r="E32" s="286">
        <f t="shared" si="0"/>
        <v>1</v>
      </c>
      <c r="F32" s="280" t="s">
        <v>131</v>
      </c>
      <c r="G32" s="272" t="s">
        <v>287</v>
      </c>
      <c r="H32" s="287">
        <f t="shared" si="1"/>
        <v>0</v>
      </c>
      <c r="I32" s="287">
        <f t="shared" si="2"/>
        <v>1</v>
      </c>
      <c r="J32" s="287">
        <f t="shared" si="3"/>
        <v>0</v>
      </c>
      <c r="K32" s="287">
        <f t="shared" si="4"/>
        <v>0</v>
      </c>
      <c r="L32" s="283">
        <v>741900.11808000016</v>
      </c>
      <c r="M32" s="456"/>
      <c r="N32" s="458" t="s">
        <v>288</v>
      </c>
      <c r="O32" s="272" t="s">
        <v>295</v>
      </c>
      <c r="P32" s="271"/>
      <c r="Q32"/>
      <c r="R32" s="260" t="s">
        <v>277</v>
      </c>
      <c r="S32" s="260" t="s">
        <v>278</v>
      </c>
      <c r="T32" s="288">
        <v>0</v>
      </c>
      <c r="U32" s="288">
        <v>0</v>
      </c>
      <c r="V32" s="288">
        <v>0</v>
      </c>
      <c r="W32" s="289">
        <f t="shared" si="10"/>
        <v>0</v>
      </c>
      <c r="X32" s="288">
        <v>0</v>
      </c>
      <c r="Y32" s="288">
        <v>0</v>
      </c>
      <c r="Z32" s="288">
        <v>1</v>
      </c>
      <c r="AA32" s="289">
        <f t="shared" si="6"/>
        <v>1</v>
      </c>
      <c r="AB32" s="288">
        <v>0</v>
      </c>
      <c r="AC32" s="288">
        <v>0</v>
      </c>
      <c r="AD32" s="288">
        <v>0</v>
      </c>
      <c r="AE32" s="289">
        <f t="shared" si="7"/>
        <v>0</v>
      </c>
      <c r="AF32" s="288">
        <v>0</v>
      </c>
      <c r="AG32" s="288">
        <v>0</v>
      </c>
      <c r="AH32" s="288">
        <v>0</v>
      </c>
      <c r="AI32" s="289">
        <f t="shared" si="8"/>
        <v>0</v>
      </c>
      <c r="AJ32" s="289">
        <f t="shared" si="9"/>
        <v>1</v>
      </c>
    </row>
    <row r="33" spans="1:36" s="13" customFormat="1" ht="174.95" customHeight="1" thickBot="1" x14ac:dyDescent="0.25">
      <c r="A33" s="457" t="s">
        <v>868</v>
      </c>
      <c r="B33" s="260" t="s">
        <v>869</v>
      </c>
      <c r="C33" s="291" t="s">
        <v>870</v>
      </c>
      <c r="D33" s="260" t="s">
        <v>128</v>
      </c>
      <c r="E33" s="286">
        <f t="shared" si="0"/>
        <v>2</v>
      </c>
      <c r="F33" s="292" t="s">
        <v>131</v>
      </c>
      <c r="G33" s="293" t="s">
        <v>871</v>
      </c>
      <c r="H33" s="287">
        <f t="shared" si="1"/>
        <v>0</v>
      </c>
      <c r="I33" s="287">
        <f t="shared" si="2"/>
        <v>1</v>
      </c>
      <c r="J33" s="287">
        <f t="shared" si="3"/>
        <v>0</v>
      </c>
      <c r="K33" s="287">
        <f t="shared" si="4"/>
        <v>1</v>
      </c>
      <c r="L33" s="299">
        <v>652872.10391040007</v>
      </c>
      <c r="M33" s="456"/>
      <c r="N33" s="458"/>
      <c r="O33" s="293" t="s">
        <v>872</v>
      </c>
      <c r="P33" s="271"/>
      <c r="Q33"/>
      <c r="R33" s="260" t="s">
        <v>869</v>
      </c>
      <c r="S33" s="291" t="s">
        <v>870</v>
      </c>
      <c r="T33" s="288">
        <v>0</v>
      </c>
      <c r="U33" s="288">
        <v>0</v>
      </c>
      <c r="V33" s="288">
        <v>0</v>
      </c>
      <c r="W33" s="289">
        <f t="shared" si="10"/>
        <v>0</v>
      </c>
      <c r="X33" s="288">
        <v>0</v>
      </c>
      <c r="Y33" s="288">
        <v>0</v>
      </c>
      <c r="Z33" s="288">
        <v>1</v>
      </c>
      <c r="AA33" s="289">
        <f t="shared" si="6"/>
        <v>1</v>
      </c>
      <c r="AB33" s="288">
        <v>0</v>
      </c>
      <c r="AC33" s="288">
        <v>0</v>
      </c>
      <c r="AD33" s="288">
        <v>0</v>
      </c>
      <c r="AE33" s="289">
        <f t="shared" si="7"/>
        <v>0</v>
      </c>
      <c r="AF33" s="288">
        <v>0</v>
      </c>
      <c r="AG33" s="288">
        <v>0</v>
      </c>
      <c r="AH33" s="288">
        <v>1</v>
      </c>
      <c r="AI33" s="289">
        <f t="shared" si="8"/>
        <v>1</v>
      </c>
      <c r="AJ33" s="289">
        <f t="shared" si="9"/>
        <v>2</v>
      </c>
    </row>
    <row r="34" spans="1:36" s="13" customFormat="1" ht="174.95" customHeight="1" thickBot="1" x14ac:dyDescent="0.25">
      <c r="A34" s="457"/>
      <c r="B34" s="456" t="s">
        <v>279</v>
      </c>
      <c r="C34" s="260" t="s">
        <v>280</v>
      </c>
      <c r="D34" s="260" t="s">
        <v>129</v>
      </c>
      <c r="E34" s="281">
        <f t="shared" si="0"/>
        <v>1</v>
      </c>
      <c r="F34" s="280" t="s">
        <v>131</v>
      </c>
      <c r="G34" s="272" t="s">
        <v>564</v>
      </c>
      <c r="H34" s="282">
        <f t="shared" si="1"/>
        <v>0</v>
      </c>
      <c r="I34" s="282">
        <f t="shared" si="2"/>
        <v>0</v>
      </c>
      <c r="J34" s="282">
        <f t="shared" si="3"/>
        <v>0.5</v>
      </c>
      <c r="K34" s="282">
        <f t="shared" si="4"/>
        <v>1</v>
      </c>
      <c r="L34" s="459">
        <v>939700.58156170242</v>
      </c>
      <c r="M34" s="456"/>
      <c r="N34" s="458"/>
      <c r="O34" s="272" t="s">
        <v>565</v>
      </c>
      <c r="P34" s="271"/>
      <c r="Q34"/>
      <c r="R34" s="456" t="s">
        <v>279</v>
      </c>
      <c r="S34" s="260" t="s">
        <v>280</v>
      </c>
      <c r="T34" s="288">
        <v>0</v>
      </c>
      <c r="U34" s="288">
        <v>0</v>
      </c>
      <c r="V34" s="288">
        <v>0</v>
      </c>
      <c r="W34" s="289">
        <f t="shared" si="10"/>
        <v>0</v>
      </c>
      <c r="X34" s="288">
        <v>0</v>
      </c>
      <c r="Y34" s="288">
        <v>0</v>
      </c>
      <c r="Z34" s="288">
        <v>0</v>
      </c>
      <c r="AA34" s="289">
        <f t="shared" si="6"/>
        <v>0</v>
      </c>
      <c r="AB34" s="288">
        <v>0</v>
      </c>
      <c r="AC34" s="288">
        <v>0</v>
      </c>
      <c r="AD34" s="288">
        <v>0.5</v>
      </c>
      <c r="AE34" s="289">
        <f t="shared" si="7"/>
        <v>0.5</v>
      </c>
      <c r="AF34" s="288">
        <v>0.5</v>
      </c>
      <c r="AG34" s="288">
        <v>0.5</v>
      </c>
      <c r="AH34" s="288">
        <v>1</v>
      </c>
      <c r="AI34" s="289">
        <f t="shared" si="8"/>
        <v>1</v>
      </c>
      <c r="AJ34" s="289">
        <f t="shared" si="9"/>
        <v>1</v>
      </c>
    </row>
    <row r="35" spans="1:36" s="13" customFormat="1" ht="174.95" customHeight="1" thickBot="1" x14ac:dyDescent="0.25">
      <c r="A35" s="457"/>
      <c r="B35" s="456"/>
      <c r="C35" s="260" t="s">
        <v>281</v>
      </c>
      <c r="D35" s="260" t="s">
        <v>128</v>
      </c>
      <c r="E35" s="286">
        <f t="shared" si="0"/>
        <v>1</v>
      </c>
      <c r="F35" s="280" t="s">
        <v>131</v>
      </c>
      <c r="G35" s="272" t="s">
        <v>715</v>
      </c>
      <c r="H35" s="287">
        <f t="shared" si="1"/>
        <v>0</v>
      </c>
      <c r="I35" s="287">
        <f t="shared" si="2"/>
        <v>0</v>
      </c>
      <c r="J35" s="287">
        <f t="shared" si="3"/>
        <v>0</v>
      </c>
      <c r="K35" s="287">
        <f t="shared" si="4"/>
        <v>1</v>
      </c>
      <c r="L35" s="460"/>
      <c r="M35" s="456"/>
      <c r="N35" s="458"/>
      <c r="O35" s="272" t="s">
        <v>566</v>
      </c>
      <c r="P35" s="271"/>
      <c r="Q35"/>
      <c r="R35" s="456"/>
      <c r="S35" s="260" t="s">
        <v>281</v>
      </c>
      <c r="T35" s="288">
        <v>0</v>
      </c>
      <c r="U35" s="288">
        <v>0</v>
      </c>
      <c r="V35" s="288">
        <v>0</v>
      </c>
      <c r="W35" s="289">
        <f t="shared" si="10"/>
        <v>0</v>
      </c>
      <c r="X35" s="288">
        <v>0</v>
      </c>
      <c r="Y35" s="288">
        <v>0</v>
      </c>
      <c r="Z35" s="288">
        <v>0</v>
      </c>
      <c r="AA35" s="289">
        <f t="shared" si="6"/>
        <v>0</v>
      </c>
      <c r="AB35" s="288">
        <v>0</v>
      </c>
      <c r="AC35" s="288">
        <v>0</v>
      </c>
      <c r="AD35" s="288">
        <v>0</v>
      </c>
      <c r="AE35" s="289">
        <f t="shared" si="7"/>
        <v>0</v>
      </c>
      <c r="AF35" s="288">
        <v>0</v>
      </c>
      <c r="AG35" s="288">
        <v>1</v>
      </c>
      <c r="AH35" s="288">
        <v>0</v>
      </c>
      <c r="AI35" s="289">
        <f t="shared" si="8"/>
        <v>1</v>
      </c>
      <c r="AJ35" s="289">
        <f t="shared" si="9"/>
        <v>1</v>
      </c>
    </row>
    <row r="36" spans="1:36" s="13" customFormat="1" ht="174.95" customHeight="1" thickBot="1" x14ac:dyDescent="0.25">
      <c r="A36" s="187" t="s">
        <v>868</v>
      </c>
      <c r="B36" s="154" t="s">
        <v>873</v>
      </c>
      <c r="C36" s="260" t="s">
        <v>282</v>
      </c>
      <c r="D36" s="260" t="s">
        <v>128</v>
      </c>
      <c r="E36" s="286">
        <f t="shared" si="0"/>
        <v>1</v>
      </c>
      <c r="F36" s="280" t="s">
        <v>131</v>
      </c>
      <c r="G36" s="272" t="s">
        <v>567</v>
      </c>
      <c r="H36" s="287">
        <f t="shared" si="1"/>
        <v>0</v>
      </c>
      <c r="I36" s="287">
        <f t="shared" si="2"/>
        <v>1</v>
      </c>
      <c r="J36" s="287">
        <f t="shared" si="3"/>
        <v>0</v>
      </c>
      <c r="K36" s="287">
        <f t="shared" si="4"/>
        <v>0</v>
      </c>
      <c r="L36" s="294">
        <v>583667.66089589766</v>
      </c>
      <c r="M36" s="295" t="s">
        <v>288</v>
      </c>
      <c r="N36" s="296" t="s">
        <v>568</v>
      </c>
      <c r="O36" s="271" t="s">
        <v>569</v>
      </c>
      <c r="P36" s="271"/>
      <c r="Q36"/>
      <c r="R36" s="154" t="s">
        <v>873</v>
      </c>
      <c r="S36" s="260" t="s">
        <v>282</v>
      </c>
      <c r="T36" s="288">
        <v>0</v>
      </c>
      <c r="U36" s="288">
        <v>0</v>
      </c>
      <c r="V36" s="288">
        <v>0</v>
      </c>
      <c r="W36" s="289">
        <f t="shared" si="10"/>
        <v>0</v>
      </c>
      <c r="X36" s="288">
        <v>0</v>
      </c>
      <c r="Y36" s="288">
        <v>0</v>
      </c>
      <c r="Z36" s="288">
        <v>1</v>
      </c>
      <c r="AA36" s="289">
        <f t="shared" si="6"/>
        <v>1</v>
      </c>
      <c r="AB36" s="288">
        <v>0</v>
      </c>
      <c r="AC36" s="288">
        <v>0</v>
      </c>
      <c r="AD36" s="288">
        <v>0</v>
      </c>
      <c r="AE36" s="289">
        <f t="shared" si="7"/>
        <v>0</v>
      </c>
      <c r="AF36" s="288">
        <v>0</v>
      </c>
      <c r="AG36" s="288">
        <v>0</v>
      </c>
      <c r="AH36" s="288">
        <v>0</v>
      </c>
      <c r="AI36" s="289">
        <f t="shared" si="8"/>
        <v>0</v>
      </c>
      <c r="AJ36" s="289">
        <f t="shared" si="9"/>
        <v>1</v>
      </c>
    </row>
    <row r="37" spans="1:36" s="13" customFormat="1" ht="200.1" customHeight="1" thickBot="1" x14ac:dyDescent="0.25">
      <c r="A37" s="457" t="s">
        <v>296</v>
      </c>
      <c r="B37" s="297" t="s">
        <v>297</v>
      </c>
      <c r="C37" s="297" t="s">
        <v>298</v>
      </c>
      <c r="D37" s="260" t="s">
        <v>128</v>
      </c>
      <c r="E37" s="286">
        <f t="shared" si="0"/>
        <v>3</v>
      </c>
      <c r="F37" s="280" t="s">
        <v>130</v>
      </c>
      <c r="G37" s="279" t="s">
        <v>301</v>
      </c>
      <c r="H37" s="287">
        <f t="shared" si="1"/>
        <v>1</v>
      </c>
      <c r="I37" s="287">
        <f t="shared" si="2"/>
        <v>0</v>
      </c>
      <c r="J37" s="287">
        <f t="shared" si="3"/>
        <v>0</v>
      </c>
      <c r="K37" s="287">
        <f t="shared" si="4"/>
        <v>2</v>
      </c>
      <c r="L37" s="283">
        <v>540968.83610000007</v>
      </c>
      <c r="M37" s="456" t="s">
        <v>303</v>
      </c>
      <c r="N37" s="271" t="s">
        <v>570</v>
      </c>
      <c r="O37" s="272" t="s">
        <v>304</v>
      </c>
      <c r="P37" s="271"/>
      <c r="Q37"/>
      <c r="R37" s="297" t="s">
        <v>297</v>
      </c>
      <c r="S37" s="297" t="s">
        <v>298</v>
      </c>
      <c r="T37" s="288">
        <v>0</v>
      </c>
      <c r="U37" s="288">
        <v>0</v>
      </c>
      <c r="V37" s="288">
        <v>1</v>
      </c>
      <c r="W37" s="289">
        <f t="shared" si="10"/>
        <v>1</v>
      </c>
      <c r="X37" s="288">
        <v>0</v>
      </c>
      <c r="Y37" s="288">
        <v>0</v>
      </c>
      <c r="Z37" s="288">
        <v>0</v>
      </c>
      <c r="AA37" s="289">
        <f t="shared" si="6"/>
        <v>0</v>
      </c>
      <c r="AB37" s="288">
        <v>0</v>
      </c>
      <c r="AC37" s="288">
        <v>0</v>
      </c>
      <c r="AD37" s="288">
        <v>0</v>
      </c>
      <c r="AE37" s="289">
        <f t="shared" si="7"/>
        <v>0</v>
      </c>
      <c r="AF37" s="288">
        <v>1</v>
      </c>
      <c r="AG37" s="288">
        <v>1</v>
      </c>
      <c r="AH37" s="288">
        <v>0</v>
      </c>
      <c r="AI37" s="289">
        <f t="shared" si="8"/>
        <v>2</v>
      </c>
      <c r="AJ37" s="289">
        <f t="shared" si="9"/>
        <v>3</v>
      </c>
    </row>
    <row r="38" spans="1:36" s="13" customFormat="1" ht="150" customHeight="1" thickBot="1" x14ac:dyDescent="0.25">
      <c r="A38" s="457"/>
      <c r="B38" s="297" t="s">
        <v>299</v>
      </c>
      <c r="C38" s="297" t="s">
        <v>300</v>
      </c>
      <c r="D38" s="260" t="s">
        <v>128</v>
      </c>
      <c r="E38" s="286">
        <f t="shared" si="0"/>
        <v>14</v>
      </c>
      <c r="F38" s="280" t="s">
        <v>131</v>
      </c>
      <c r="G38" s="298" t="s">
        <v>302</v>
      </c>
      <c r="H38" s="287">
        <f t="shared" si="1"/>
        <v>2</v>
      </c>
      <c r="I38" s="287">
        <f t="shared" si="2"/>
        <v>3</v>
      </c>
      <c r="J38" s="287">
        <f t="shared" si="3"/>
        <v>3</v>
      </c>
      <c r="K38" s="287">
        <f t="shared" si="4"/>
        <v>6</v>
      </c>
      <c r="L38" s="283">
        <v>618250.09840000013</v>
      </c>
      <c r="M38" s="456"/>
      <c r="N38" s="271" t="s">
        <v>305</v>
      </c>
      <c r="O38" s="272" t="s">
        <v>306</v>
      </c>
      <c r="P38" s="271"/>
      <c r="Q38"/>
      <c r="R38" s="297" t="s">
        <v>299</v>
      </c>
      <c r="S38" s="297" t="s">
        <v>300</v>
      </c>
      <c r="T38" s="288">
        <v>0</v>
      </c>
      <c r="U38" s="288">
        <v>0</v>
      </c>
      <c r="V38" s="288">
        <v>2</v>
      </c>
      <c r="W38" s="289">
        <f t="shared" si="10"/>
        <v>2</v>
      </c>
      <c r="X38" s="288">
        <v>1</v>
      </c>
      <c r="Y38" s="288">
        <v>1</v>
      </c>
      <c r="Z38" s="288">
        <v>1</v>
      </c>
      <c r="AA38" s="289">
        <f t="shared" si="6"/>
        <v>3</v>
      </c>
      <c r="AB38" s="288">
        <v>2</v>
      </c>
      <c r="AC38" s="288">
        <v>0</v>
      </c>
      <c r="AD38" s="288">
        <v>1</v>
      </c>
      <c r="AE38" s="289">
        <f t="shared" si="7"/>
        <v>3</v>
      </c>
      <c r="AF38" s="288">
        <v>2</v>
      </c>
      <c r="AG38" s="288">
        <v>2</v>
      </c>
      <c r="AH38" s="288">
        <v>2</v>
      </c>
      <c r="AI38" s="289">
        <f t="shared" si="8"/>
        <v>6</v>
      </c>
      <c r="AJ38" s="289">
        <f t="shared" si="9"/>
        <v>14</v>
      </c>
    </row>
    <row r="39" spans="1:36" s="13" customFormat="1" ht="75" customHeight="1" thickBot="1" x14ac:dyDescent="0.25">
      <c r="A39" s="457"/>
      <c r="B39" s="260" t="s">
        <v>507</v>
      </c>
      <c r="C39" s="260" t="s">
        <v>508</v>
      </c>
      <c r="D39" s="260" t="s">
        <v>128</v>
      </c>
      <c r="E39" s="286">
        <f t="shared" si="0"/>
        <v>4</v>
      </c>
      <c r="F39" s="280" t="s">
        <v>131</v>
      </c>
      <c r="G39" s="279" t="s">
        <v>509</v>
      </c>
      <c r="H39" s="287">
        <f t="shared" si="1"/>
        <v>1</v>
      </c>
      <c r="I39" s="287">
        <f t="shared" si="2"/>
        <v>1</v>
      </c>
      <c r="J39" s="287">
        <f t="shared" si="3"/>
        <v>1</v>
      </c>
      <c r="K39" s="287">
        <f t="shared" si="4"/>
        <v>1</v>
      </c>
      <c r="L39" s="283">
        <v>386406.31150000007</v>
      </c>
      <c r="M39" s="456"/>
      <c r="N39" s="260" t="s">
        <v>571</v>
      </c>
      <c r="O39" s="272" t="s">
        <v>572</v>
      </c>
      <c r="P39" s="271"/>
      <c r="Q39"/>
      <c r="R39" s="260" t="s">
        <v>507</v>
      </c>
      <c r="S39" s="260" t="s">
        <v>508</v>
      </c>
      <c r="T39" s="288">
        <v>1</v>
      </c>
      <c r="U39" s="288">
        <v>0</v>
      </c>
      <c r="V39" s="288">
        <v>0</v>
      </c>
      <c r="W39" s="289">
        <f t="shared" si="10"/>
        <v>1</v>
      </c>
      <c r="X39" s="288">
        <v>1</v>
      </c>
      <c r="Y39" s="288">
        <v>0</v>
      </c>
      <c r="Z39" s="288">
        <v>0</v>
      </c>
      <c r="AA39" s="289">
        <f t="shared" si="6"/>
        <v>1</v>
      </c>
      <c r="AB39" s="288">
        <v>1</v>
      </c>
      <c r="AC39" s="288">
        <v>0</v>
      </c>
      <c r="AD39" s="288">
        <v>0</v>
      </c>
      <c r="AE39" s="289">
        <f t="shared" si="7"/>
        <v>1</v>
      </c>
      <c r="AF39" s="288">
        <v>1</v>
      </c>
      <c r="AG39" s="288">
        <v>0</v>
      </c>
      <c r="AH39" s="288">
        <v>0</v>
      </c>
      <c r="AI39" s="289">
        <f t="shared" si="8"/>
        <v>1</v>
      </c>
      <c r="AJ39" s="289">
        <f t="shared" si="9"/>
        <v>4</v>
      </c>
    </row>
    <row r="40" spans="1:36" s="13" customFormat="1" x14ac:dyDescent="0.2">
      <c r="E40" s="24"/>
      <c r="H40" s="24"/>
      <c r="I40" s="24"/>
      <c r="J40" s="24"/>
      <c r="K40" s="24"/>
      <c r="Q40"/>
      <c r="T40" s="24"/>
      <c r="U40" s="24"/>
      <c r="V40" s="24"/>
      <c r="W40" s="24"/>
      <c r="X40" s="24"/>
      <c r="Y40" s="24"/>
      <c r="Z40" s="24"/>
      <c r="AA40" s="24"/>
      <c r="AB40" s="24"/>
      <c r="AC40" s="24"/>
      <c r="AD40" s="24"/>
      <c r="AE40" s="24"/>
      <c r="AF40" s="24"/>
      <c r="AG40" s="24"/>
      <c r="AH40" s="24"/>
      <c r="AI40" s="24"/>
      <c r="AJ40" s="24"/>
    </row>
  </sheetData>
  <mergeCells count="45">
    <mergeCell ref="A37:A39"/>
    <mergeCell ref="M37:M39"/>
    <mergeCell ref="R29:R30"/>
    <mergeCell ref="M30:M35"/>
    <mergeCell ref="N32:N35"/>
    <mergeCell ref="B34:B35"/>
    <mergeCell ref="L34:L35"/>
    <mergeCell ref="R34:R35"/>
    <mergeCell ref="A29:A32"/>
    <mergeCell ref="B29:B30"/>
    <mergeCell ref="L29:L30"/>
    <mergeCell ref="A33:A35"/>
    <mergeCell ref="AB13:AE13"/>
    <mergeCell ref="A23:A24"/>
    <mergeCell ref="M23:M24"/>
    <mergeCell ref="A25:A28"/>
    <mergeCell ref="M25:M28"/>
    <mergeCell ref="N25:N28"/>
    <mergeCell ref="A15:A17"/>
    <mergeCell ref="M15:M17"/>
    <mergeCell ref="A18:A22"/>
    <mergeCell ref="M18:M22"/>
    <mergeCell ref="O13:O14"/>
    <mergeCell ref="A9:P10"/>
    <mergeCell ref="A11:P12"/>
    <mergeCell ref="R11:AJ12"/>
    <mergeCell ref="A13:A14"/>
    <mergeCell ref="B13:F13"/>
    <mergeCell ref="G13:G14"/>
    <mergeCell ref="H13:K13"/>
    <mergeCell ref="L13:L14"/>
    <mergeCell ref="M13:M14"/>
    <mergeCell ref="N13:N14"/>
    <mergeCell ref="AF13:AI13"/>
    <mergeCell ref="AJ13:AJ14"/>
    <mergeCell ref="P13:P14"/>
    <mergeCell ref="R13:S13"/>
    <mergeCell ref="T13:W13"/>
    <mergeCell ref="X13:AA13"/>
    <mergeCell ref="A8:P8"/>
    <mergeCell ref="A5:P5"/>
    <mergeCell ref="A6:E6"/>
    <mergeCell ref="F6:J6"/>
    <mergeCell ref="K6:P6"/>
    <mergeCell ref="A7:P7"/>
  </mergeCells>
  <dataValidations count="2">
    <dataValidation type="list" allowBlank="1" showInputMessage="1" showErrorMessage="1" sqref="F15:F39">
      <formula1>"A,B,C"</formula1>
    </dataValidation>
    <dataValidation type="list" allowBlank="1" showInputMessage="1" showErrorMessage="1" sqref="D15:D39">
      <formula1>"Unidad,Porcentaje,Monetario"</formula1>
    </dataValidation>
  </dataValidations>
  <printOptions horizontalCentered="1"/>
  <pageMargins left="0.7" right="0.7" top="0.76380000000000003" bottom="0.77359999999999995" header="0.37009999999999998" footer="0.37990000000000002"/>
  <pageSetup paperSize="5" scale="37" fitToWidth="0" fitToHeight="0" orientation="landscape" r:id="rId1"/>
  <headerFooter alignWithMargins="0"/>
  <rowBreaks count="2" manualBreakCount="2">
    <brk id="17" max="15" man="1"/>
    <brk id="22" max="1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AMJ30"/>
  <sheetViews>
    <sheetView showGridLines="0" zoomScale="60" zoomScaleNormal="60" zoomScaleSheetLayoutView="20" workbookViewId="0"/>
  </sheetViews>
  <sheetFormatPr baseColWidth="10" defaultRowHeight="15" x14ac:dyDescent="0.2"/>
  <cols>
    <col min="1" max="1" width="25.625" style="13" customWidth="1"/>
    <col min="2" max="2" width="35.375" style="13" customWidth="1"/>
    <col min="3" max="4" width="25.625" style="13" customWidth="1"/>
    <col min="5" max="6" width="19.25" style="13" customWidth="1"/>
    <col min="7" max="7" width="52.625" style="13" customWidth="1"/>
    <col min="8" max="11" width="15.625" style="13" customWidth="1"/>
    <col min="12" max="12" width="24.5" style="13" bestFit="1" customWidth="1"/>
    <col min="13" max="13" width="22.125" style="13" customWidth="1"/>
    <col min="14" max="14" width="27.25" style="13" customWidth="1"/>
    <col min="15" max="16" width="31.75" style="13" customWidth="1"/>
    <col min="17" max="17" width="10.625" customWidth="1"/>
    <col min="18" max="18" width="23.875" style="13" customWidth="1"/>
    <col min="19" max="19" width="25" style="13" customWidth="1"/>
    <col min="20" max="29" width="11.875" style="13" customWidth="1"/>
    <col min="30" max="30" width="12.375" style="13" bestFit="1" customWidth="1"/>
    <col min="31" max="31" width="13.75" style="13" customWidth="1"/>
    <col min="32" max="33" width="11.875" style="13" customWidth="1"/>
    <col min="34" max="34" width="13.75" style="13" customWidth="1"/>
    <col min="35" max="37" width="11.875" style="13" customWidth="1"/>
    <col min="38" max="1024" width="10.625" style="13" customWidth="1"/>
    <col min="1025" max="1025" width="11" customWidth="1"/>
  </cols>
  <sheetData>
    <row r="1" spans="1:1024" ht="44.1" customHeight="1" x14ac:dyDescent="0.2">
      <c r="A1" s="12"/>
      <c r="B1" s="12"/>
      <c r="C1" s="12"/>
      <c r="D1" s="12"/>
      <c r="E1" s="12"/>
      <c r="F1" s="12"/>
      <c r="G1" s="12"/>
      <c r="H1" s="12"/>
      <c r="I1" s="12"/>
      <c r="J1" s="12"/>
      <c r="K1" s="12"/>
      <c r="L1" s="12"/>
      <c r="M1" s="12"/>
      <c r="N1" s="12"/>
      <c r="O1" s="12"/>
      <c r="P1" s="12"/>
    </row>
    <row r="2" spans="1:1024" ht="44.1" customHeight="1" x14ac:dyDescent="0.2">
      <c r="A2" s="12"/>
      <c r="B2" s="12"/>
      <c r="C2" s="12"/>
      <c r="D2" s="12"/>
      <c r="E2" s="12"/>
      <c r="F2" s="12"/>
      <c r="G2" s="12"/>
      <c r="H2" s="12"/>
      <c r="I2" s="12"/>
      <c r="J2" s="12"/>
      <c r="K2" s="12"/>
      <c r="L2" s="12"/>
      <c r="M2" s="12"/>
      <c r="N2" s="12"/>
      <c r="O2" s="12"/>
      <c r="P2" s="12"/>
    </row>
    <row r="3" spans="1:1024" ht="44.1" customHeight="1" x14ac:dyDescent="0.2">
      <c r="A3" s="12"/>
      <c r="B3" s="12"/>
      <c r="C3" s="12"/>
      <c r="D3" s="12"/>
      <c r="E3" s="12"/>
      <c r="F3" s="12"/>
      <c r="G3" s="12"/>
      <c r="H3" s="12"/>
      <c r="I3" s="12"/>
      <c r="J3" s="12"/>
      <c r="K3" s="12"/>
      <c r="L3" s="12"/>
      <c r="M3" s="12"/>
      <c r="N3" s="12"/>
      <c r="O3" s="12"/>
      <c r="P3" s="12"/>
    </row>
    <row r="4" spans="1:1024" ht="44.1" customHeight="1" thickBot="1" x14ac:dyDescent="0.25">
      <c r="A4" s="12"/>
      <c r="B4" s="12"/>
      <c r="C4" s="12"/>
      <c r="D4" s="12"/>
      <c r="E4" s="12"/>
      <c r="F4" s="12"/>
      <c r="G4" s="12"/>
      <c r="H4" s="12"/>
      <c r="I4" s="12"/>
      <c r="J4" s="12"/>
      <c r="K4" s="12"/>
      <c r="L4" s="12"/>
      <c r="M4" s="12"/>
      <c r="N4" s="12"/>
      <c r="O4" s="12"/>
      <c r="P4" s="12"/>
    </row>
    <row r="5" spans="1:1024" s="14" customFormat="1" ht="44.1" customHeight="1" thickBot="1" x14ac:dyDescent="0.25">
      <c r="A5" s="402" t="s">
        <v>36</v>
      </c>
      <c r="B5" s="403"/>
      <c r="C5" s="403"/>
      <c r="D5" s="403"/>
      <c r="E5" s="404"/>
      <c r="F5" s="403"/>
      <c r="G5" s="403"/>
      <c r="H5" s="404"/>
      <c r="I5" s="404"/>
      <c r="J5" s="404"/>
      <c r="K5" s="404"/>
      <c r="L5" s="404"/>
      <c r="M5" s="403"/>
      <c r="N5" s="403"/>
      <c r="O5" s="403"/>
      <c r="P5" s="405"/>
      <c r="Q5"/>
    </row>
    <row r="6" spans="1:1024" s="14" customFormat="1" ht="135" customHeight="1" thickBot="1" x14ac:dyDescent="0.25">
      <c r="A6" s="406" t="s">
        <v>37</v>
      </c>
      <c r="B6" s="406"/>
      <c r="C6" s="406"/>
      <c r="D6" s="406"/>
      <c r="E6" s="407"/>
      <c r="F6" s="406" t="s">
        <v>38</v>
      </c>
      <c r="G6" s="406"/>
      <c r="H6" s="407"/>
      <c r="I6" s="407"/>
      <c r="J6" s="407"/>
      <c r="K6" s="408" t="s">
        <v>39</v>
      </c>
      <c r="L6" s="409"/>
      <c r="M6" s="410"/>
      <c r="N6" s="410"/>
      <c r="O6" s="410"/>
      <c r="P6" s="411"/>
      <c r="Q6"/>
    </row>
    <row r="7" spans="1:1024" ht="27" thickBot="1" x14ac:dyDescent="0.25">
      <c r="A7" s="412" t="s">
        <v>40</v>
      </c>
      <c r="B7" s="413"/>
      <c r="C7" s="413"/>
      <c r="D7" s="413"/>
      <c r="E7" s="414"/>
      <c r="F7" s="413"/>
      <c r="G7" s="413"/>
      <c r="H7" s="414"/>
      <c r="I7" s="414"/>
      <c r="J7" s="414"/>
      <c r="K7" s="414"/>
      <c r="L7" s="414"/>
      <c r="M7" s="413"/>
      <c r="N7" s="413"/>
      <c r="O7" s="413"/>
      <c r="P7" s="415"/>
    </row>
    <row r="8" spans="1:1024" s="15" customFormat="1" ht="23.25" customHeight="1" x14ac:dyDescent="0.2">
      <c r="A8" s="398" t="s">
        <v>86</v>
      </c>
      <c r="B8" s="399"/>
      <c r="C8" s="399"/>
      <c r="D8" s="399"/>
      <c r="E8" s="400"/>
      <c r="F8" s="399"/>
      <c r="G8" s="399"/>
      <c r="H8" s="400"/>
      <c r="I8" s="400"/>
      <c r="J8" s="400"/>
      <c r="K8" s="400"/>
      <c r="L8" s="400"/>
      <c r="M8" s="399"/>
      <c r="N8" s="399"/>
      <c r="O8" s="399"/>
      <c r="P8" s="401"/>
      <c r="Q8"/>
    </row>
    <row r="9" spans="1:1024" s="15" customFormat="1" ht="20.100000000000001" customHeight="1" x14ac:dyDescent="0.2">
      <c r="A9" s="375" t="s">
        <v>41</v>
      </c>
      <c r="B9" s="376"/>
      <c r="C9" s="376"/>
      <c r="D9" s="376"/>
      <c r="E9" s="377"/>
      <c r="F9" s="376"/>
      <c r="G9" s="376"/>
      <c r="H9" s="377"/>
      <c r="I9" s="377"/>
      <c r="J9" s="377"/>
      <c r="K9" s="377"/>
      <c r="L9" s="377"/>
      <c r="M9" s="376"/>
      <c r="N9" s="376"/>
      <c r="O9" s="376"/>
      <c r="P9" s="378"/>
      <c r="Q9"/>
    </row>
    <row r="10" spans="1:1024" s="15" customFormat="1" ht="20.100000000000001" customHeight="1" thickBot="1" x14ac:dyDescent="0.25">
      <c r="A10" s="375"/>
      <c r="B10" s="376"/>
      <c r="C10" s="376"/>
      <c r="D10" s="376"/>
      <c r="E10" s="377"/>
      <c r="F10" s="376"/>
      <c r="G10" s="376"/>
      <c r="H10" s="377"/>
      <c r="I10" s="377"/>
      <c r="J10" s="377"/>
      <c r="K10" s="377"/>
      <c r="L10" s="377"/>
      <c r="M10" s="376"/>
      <c r="N10" s="376"/>
      <c r="O10" s="376"/>
      <c r="P10" s="378"/>
      <c r="Q10"/>
    </row>
    <row r="11" spans="1:1024" s="15" customFormat="1" ht="14.45" customHeight="1" x14ac:dyDescent="0.2">
      <c r="A11" s="375" t="s">
        <v>87</v>
      </c>
      <c r="B11" s="376"/>
      <c r="C11" s="376"/>
      <c r="D11" s="376"/>
      <c r="E11" s="377"/>
      <c r="F11" s="376"/>
      <c r="G11" s="376"/>
      <c r="H11" s="377"/>
      <c r="I11" s="377"/>
      <c r="J11" s="377"/>
      <c r="K11" s="377"/>
      <c r="L11" s="377"/>
      <c r="M11" s="376"/>
      <c r="N11" s="376"/>
      <c r="O11" s="376"/>
      <c r="P11" s="378"/>
      <c r="Q11"/>
      <c r="R11" s="383" t="s">
        <v>42</v>
      </c>
      <c r="S11" s="384"/>
      <c r="T11" s="385"/>
      <c r="U11" s="385"/>
      <c r="V11" s="385"/>
      <c r="W11" s="385"/>
      <c r="X11" s="385"/>
      <c r="Y11" s="385"/>
      <c r="Z11" s="385"/>
      <c r="AA11" s="385"/>
      <c r="AB11" s="385"/>
      <c r="AC11" s="385"/>
      <c r="AD11" s="385"/>
      <c r="AE11" s="385"/>
      <c r="AF11" s="385"/>
      <c r="AG11" s="385"/>
      <c r="AH11" s="385"/>
      <c r="AI11" s="385"/>
      <c r="AJ11" s="386"/>
      <c r="AK11" s="16"/>
    </row>
    <row r="12" spans="1:1024" s="15" customFormat="1" ht="15" customHeight="1" thickBot="1" x14ac:dyDescent="0.25">
      <c r="A12" s="379"/>
      <c r="B12" s="380"/>
      <c r="C12" s="380"/>
      <c r="D12" s="380"/>
      <c r="E12" s="381"/>
      <c r="F12" s="380"/>
      <c r="G12" s="380"/>
      <c r="H12" s="381"/>
      <c r="I12" s="381"/>
      <c r="J12" s="381"/>
      <c r="K12" s="381"/>
      <c r="L12" s="381"/>
      <c r="M12" s="380"/>
      <c r="N12" s="380"/>
      <c r="O12" s="380"/>
      <c r="P12" s="382"/>
      <c r="Q12"/>
      <c r="R12" s="387"/>
      <c r="S12" s="388"/>
      <c r="T12" s="389"/>
      <c r="U12" s="389"/>
      <c r="V12" s="389"/>
      <c r="W12" s="389"/>
      <c r="X12" s="389"/>
      <c r="Y12" s="389"/>
      <c r="Z12" s="389"/>
      <c r="AA12" s="389"/>
      <c r="AB12" s="389"/>
      <c r="AC12" s="389"/>
      <c r="AD12" s="389"/>
      <c r="AE12" s="389"/>
      <c r="AF12" s="389"/>
      <c r="AG12" s="389"/>
      <c r="AH12" s="389"/>
      <c r="AI12" s="389"/>
      <c r="AJ12" s="390"/>
      <c r="AK12" s="16"/>
    </row>
    <row r="13" spans="1:1024" ht="47.25" customHeight="1" thickBot="1" x14ac:dyDescent="0.25">
      <c r="A13" s="373" t="s">
        <v>43</v>
      </c>
      <c r="B13" s="373" t="s">
        <v>44</v>
      </c>
      <c r="C13" s="373"/>
      <c r="D13" s="373"/>
      <c r="E13" s="391"/>
      <c r="F13" s="373"/>
      <c r="G13" s="373" t="s">
        <v>45</v>
      </c>
      <c r="H13" s="391" t="s">
        <v>46</v>
      </c>
      <c r="I13" s="391"/>
      <c r="J13" s="391"/>
      <c r="K13" s="391"/>
      <c r="L13" s="392" t="s">
        <v>47</v>
      </c>
      <c r="M13" s="373" t="s">
        <v>48</v>
      </c>
      <c r="N13" s="373" t="s">
        <v>49</v>
      </c>
      <c r="O13" s="373" t="s">
        <v>50</v>
      </c>
      <c r="P13" s="374" t="s">
        <v>51</v>
      </c>
      <c r="Q13" s="17"/>
      <c r="R13" s="397" t="s">
        <v>44</v>
      </c>
      <c r="S13" s="397"/>
      <c r="T13" s="366" t="s">
        <v>52</v>
      </c>
      <c r="U13" s="366"/>
      <c r="V13" s="366"/>
      <c r="W13" s="366"/>
      <c r="X13" s="366" t="s">
        <v>53</v>
      </c>
      <c r="Y13" s="366"/>
      <c r="Z13" s="366"/>
      <c r="AA13" s="366"/>
      <c r="AB13" s="366" t="s">
        <v>54</v>
      </c>
      <c r="AC13" s="366"/>
      <c r="AD13" s="366"/>
      <c r="AE13" s="366"/>
      <c r="AF13" s="366" t="s">
        <v>55</v>
      </c>
      <c r="AG13" s="366"/>
      <c r="AH13" s="366"/>
      <c r="AI13" s="366"/>
      <c r="AJ13" s="394" t="s">
        <v>56</v>
      </c>
      <c r="AK13" s="12"/>
      <c r="AL13" s="12"/>
      <c r="AM13" s="12"/>
      <c r="AN13" s="12"/>
      <c r="AO13" s="12"/>
      <c r="AP13" s="12"/>
      <c r="AQ13" s="12"/>
      <c r="AR13" s="12"/>
      <c r="AS13" s="12"/>
      <c r="AT13" s="12"/>
      <c r="AU13" s="12"/>
      <c r="AMJ13"/>
    </row>
    <row r="14" spans="1:1024" s="15" customFormat="1" ht="63" customHeight="1" thickBot="1" x14ac:dyDescent="0.25">
      <c r="A14" s="374"/>
      <c r="B14" s="18" t="s">
        <v>57</v>
      </c>
      <c r="C14" s="18" t="s">
        <v>58</v>
      </c>
      <c r="D14" s="18" t="s">
        <v>59</v>
      </c>
      <c r="E14" s="19" t="s">
        <v>60</v>
      </c>
      <c r="F14" s="18" t="s">
        <v>61</v>
      </c>
      <c r="G14" s="466"/>
      <c r="H14" s="19" t="s">
        <v>62</v>
      </c>
      <c r="I14" s="19" t="s">
        <v>63</v>
      </c>
      <c r="J14" s="19" t="s">
        <v>64</v>
      </c>
      <c r="K14" s="19" t="s">
        <v>65</v>
      </c>
      <c r="L14" s="391"/>
      <c r="M14" s="466"/>
      <c r="N14" s="466"/>
      <c r="O14" s="466"/>
      <c r="P14" s="373"/>
      <c r="Q14" s="17"/>
      <c r="R14" s="18" t="s">
        <v>57</v>
      </c>
      <c r="S14" s="18" t="s">
        <v>58</v>
      </c>
      <c r="T14" s="20" t="s">
        <v>66</v>
      </c>
      <c r="U14" s="20" t="s">
        <v>67</v>
      </c>
      <c r="V14" s="20" t="s">
        <v>68</v>
      </c>
      <c r="W14" s="19" t="s">
        <v>69</v>
      </c>
      <c r="X14" s="20" t="s">
        <v>70</v>
      </c>
      <c r="Y14" s="20" t="s">
        <v>71</v>
      </c>
      <c r="Z14" s="20" t="s">
        <v>72</v>
      </c>
      <c r="AA14" s="19" t="s">
        <v>73</v>
      </c>
      <c r="AB14" s="20" t="s">
        <v>74</v>
      </c>
      <c r="AC14" s="20" t="s">
        <v>75</v>
      </c>
      <c r="AD14" s="20" t="s">
        <v>76</v>
      </c>
      <c r="AE14" s="19" t="s">
        <v>77</v>
      </c>
      <c r="AF14" s="20" t="s">
        <v>78</v>
      </c>
      <c r="AG14" s="20" t="s">
        <v>79</v>
      </c>
      <c r="AH14" s="20" t="s">
        <v>80</v>
      </c>
      <c r="AI14" s="19" t="s">
        <v>81</v>
      </c>
      <c r="AJ14" s="394"/>
      <c r="AK14" s="21"/>
      <c r="AL14" s="21"/>
      <c r="AM14" s="21"/>
      <c r="AN14" s="21"/>
      <c r="AO14" s="21"/>
      <c r="AP14" s="21"/>
      <c r="AQ14" s="21"/>
      <c r="AR14" s="21"/>
      <c r="AS14" s="21"/>
      <c r="AT14" s="21"/>
      <c r="AU14" s="21"/>
    </row>
    <row r="15" spans="1:1024" s="15" customFormat="1" ht="200.1" customHeight="1" thickBot="1" x14ac:dyDescent="0.25">
      <c r="A15" s="467" t="s">
        <v>512</v>
      </c>
      <c r="B15" s="188" t="s">
        <v>513</v>
      </c>
      <c r="C15" s="183" t="s">
        <v>514</v>
      </c>
      <c r="D15" s="183" t="s">
        <v>128</v>
      </c>
      <c r="E15" s="64">
        <f>+AJ15</f>
        <v>16852</v>
      </c>
      <c r="F15" s="65" t="s">
        <v>130</v>
      </c>
      <c r="G15" s="191" t="s">
        <v>519</v>
      </c>
      <c r="H15" s="66">
        <f>+W15</f>
        <v>4170</v>
      </c>
      <c r="I15" s="66">
        <f>+AA15</f>
        <v>4075</v>
      </c>
      <c r="J15" s="66">
        <f>+AE15</f>
        <v>4258</v>
      </c>
      <c r="K15" s="66">
        <f>+AI15</f>
        <v>4349</v>
      </c>
      <c r="L15" s="153">
        <v>7750000</v>
      </c>
      <c r="M15" s="470" t="s">
        <v>522</v>
      </c>
      <c r="N15" s="186" t="s">
        <v>147</v>
      </c>
      <c r="O15" s="194" t="s">
        <v>523</v>
      </c>
      <c r="P15" s="185"/>
      <c r="Q15" s="17"/>
      <c r="R15" s="188" t="s">
        <v>513</v>
      </c>
      <c r="S15" s="183" t="s">
        <v>514</v>
      </c>
      <c r="T15" s="67">
        <v>1278</v>
      </c>
      <c r="U15" s="67">
        <v>1397</v>
      </c>
      <c r="V15" s="67">
        <v>1495</v>
      </c>
      <c r="W15" s="68">
        <f>+IF($D15="Porcentaje",IF(AND(T15&lt;&gt;"",U15="",V15=""),T15,IF(AND(T15&lt;&gt;"",U15&lt;&gt;"",V15=""),U15,IF(AND(T15&lt;&gt;"",U15&lt;&gt;"",V15&lt;&gt;""),V15,0))),SUM(T15:V15))</f>
        <v>4170</v>
      </c>
      <c r="X15" s="67">
        <v>1486</v>
      </c>
      <c r="Y15" s="67">
        <v>1299</v>
      </c>
      <c r="Z15" s="67">
        <v>1290</v>
      </c>
      <c r="AA15" s="68">
        <f>+IF($D15="Porcentaje",IF(AND(X15&lt;&gt;"",Y15="",Z15=""),X15,IF(AND(X15&lt;&gt;"",Y15&lt;&gt;"",Z15=""),Y15,IF(AND(X15&lt;&gt;"",Y15&lt;&gt;"",Z15&lt;&gt;""),Z15,0))),SUM(X15:Z15))</f>
        <v>4075</v>
      </c>
      <c r="AB15" s="67">
        <v>1383</v>
      </c>
      <c r="AC15" s="67">
        <v>1491</v>
      </c>
      <c r="AD15" s="67">
        <v>1384</v>
      </c>
      <c r="AE15" s="68">
        <f>+IF($D15="Porcentaje",IF(AND(AB15&lt;&gt;"",AC15="",AD15=""),AB15,IF(AND(AB15&lt;&gt;"",AC15&lt;&gt;"",AD15=""),AC15,IF(AND(AB15&lt;&gt;"",AC15&lt;&gt;"",AD15&lt;&gt;""),AD15,0))),SUM(AB15:AD15))</f>
        <v>4258</v>
      </c>
      <c r="AF15" s="67">
        <v>1374</v>
      </c>
      <c r="AG15" s="67">
        <v>1385</v>
      </c>
      <c r="AH15" s="67">
        <v>1590</v>
      </c>
      <c r="AI15" s="68">
        <f>+IF($D15="Porcentaje",IF(AND(AF15&lt;&gt;"",AG15="",AH15=""),AF15,IF(AND(AF15&lt;&gt;"",AG15&lt;&gt;"",AH15=""),AG15,IF(AND(AF15&lt;&gt;"",AG15&lt;&gt;"",AH15&lt;&gt;""),AH15,0))),SUM(AF15:AH15))</f>
        <v>4349</v>
      </c>
      <c r="AJ15" s="68">
        <f>+IFERROR(IF(D15="Porcentaje",IF(AND(COUNT(T15:V15)&gt;=0,COUNT(X15:Z15)=0,COUNT(AB15:AD15)=0,COUNT(AF15:AH15)=0),W15,IF(AND(COUNT(T15:V15)&gt;=1,COUNT(X15:Z15)&gt;=1,COUNT(AB15:AD15)=0,COUNT(AF15:AH15)=0),AA15,IF(AND(COUNT(T15:V15)&gt;=1,COUNT(X15:Z15)&gt;=1,COUNT(AB15:AD15)&gt;=1,COUNT(AF15:AH15)=0),AE15,IF(AND(COUNT(T15:V15)&gt;=1,COUNT(X15:Z15)&gt;=1,COUNT(AB15:AD15)&gt;=1,COUNT(AF15:AH15)&gt;=1),AI15,"-")))),SUM(W15,AA15,AE15,AI15)),"-")</f>
        <v>16852</v>
      </c>
      <c r="AK15" s="21"/>
      <c r="AL15" s="21"/>
      <c r="AM15" s="21"/>
      <c r="AN15" s="21"/>
      <c r="AO15" s="21"/>
      <c r="AP15" s="21"/>
      <c r="AQ15" s="21"/>
      <c r="AR15" s="21"/>
      <c r="AS15" s="21"/>
      <c r="AT15" s="21"/>
      <c r="AU15" s="21"/>
    </row>
    <row r="16" spans="1:1024" ht="200.1" customHeight="1" thickBot="1" x14ac:dyDescent="0.25">
      <c r="A16" s="468"/>
      <c r="B16" s="188" t="s">
        <v>515</v>
      </c>
      <c r="C16" s="183" t="s">
        <v>514</v>
      </c>
      <c r="D16" s="183" t="s">
        <v>128</v>
      </c>
      <c r="E16" s="64">
        <f t="shared" ref="E16:E19" si="0">+AJ16</f>
        <v>1700</v>
      </c>
      <c r="F16" s="65" t="s">
        <v>130</v>
      </c>
      <c r="G16" s="192" t="s">
        <v>520</v>
      </c>
      <c r="H16" s="66">
        <f t="shared" ref="H16:H19" si="1">+W16</f>
        <v>255</v>
      </c>
      <c r="I16" s="66">
        <f t="shared" ref="I16:I19" si="2">+AA16</f>
        <v>382</v>
      </c>
      <c r="J16" s="66">
        <f t="shared" ref="J16:J19" si="3">+AE16</f>
        <v>468</v>
      </c>
      <c r="K16" s="66">
        <f t="shared" ref="K16:K19" si="4">+AI16</f>
        <v>595</v>
      </c>
      <c r="L16" s="153">
        <v>9750000</v>
      </c>
      <c r="M16" s="471"/>
      <c r="N16" s="470" t="s">
        <v>524</v>
      </c>
      <c r="O16" s="187" t="s">
        <v>525</v>
      </c>
      <c r="P16" s="185"/>
      <c r="Q16" s="17"/>
      <c r="R16" s="188" t="s">
        <v>515</v>
      </c>
      <c r="S16" s="183" t="s">
        <v>514</v>
      </c>
      <c r="T16" s="69">
        <v>60</v>
      </c>
      <c r="U16" s="69">
        <v>85</v>
      </c>
      <c r="V16" s="69">
        <v>110</v>
      </c>
      <c r="W16" s="68">
        <f t="shared" ref="W16:W19" si="5">+IF($D16="Porcentaje",IF(AND(T16&lt;&gt;"",U16="",V16=""),T16,IF(AND(T16&lt;&gt;"",U16&lt;&gt;"",V16=""),U16,IF(AND(T16&lt;&gt;"",U16&lt;&gt;"",V16&lt;&gt;""),V16,0))),SUM(T16:V16))</f>
        <v>255</v>
      </c>
      <c r="X16" s="69">
        <v>119.00000000000001</v>
      </c>
      <c r="Y16" s="69">
        <v>127</v>
      </c>
      <c r="Z16" s="69">
        <v>136</v>
      </c>
      <c r="AA16" s="68">
        <f t="shared" ref="AA16:AA19" si="6">+IF($D16="Porcentaje",IF(AND(X16&lt;&gt;"",Y16="",Z16=""),X16,IF(AND(X16&lt;&gt;"",Y16&lt;&gt;"",Z16=""),Y16,IF(AND(X16&lt;&gt;"",Y16&lt;&gt;"",Z16&lt;&gt;""),Z16,0))),SUM(X16:Z16))</f>
        <v>382</v>
      </c>
      <c r="AB16" s="69">
        <v>145</v>
      </c>
      <c r="AC16" s="69">
        <v>153</v>
      </c>
      <c r="AD16" s="69">
        <v>170</v>
      </c>
      <c r="AE16" s="68">
        <f t="shared" ref="AE16:AE19" si="7">+IF($D16="Porcentaje",IF(AND(AB16&lt;&gt;"",AC16="",AD16=""),AB16,IF(AND(AB16&lt;&gt;"",AC16&lt;&gt;"",AD16=""),AC16,IF(AND(AB16&lt;&gt;"",AC16&lt;&gt;"",AD16&lt;&gt;""),AD16,0))),SUM(AB16:AD16))</f>
        <v>468</v>
      </c>
      <c r="AF16" s="69">
        <v>179</v>
      </c>
      <c r="AG16" s="69">
        <v>196</v>
      </c>
      <c r="AH16" s="69">
        <v>220</v>
      </c>
      <c r="AI16" s="68">
        <f t="shared" ref="AI16:AI19" si="8">+IF($D16="Porcentaje",IF(AND(AF16&lt;&gt;"",AG16="",AH16=""),AF16,IF(AND(AF16&lt;&gt;"",AG16&lt;&gt;"",AH16=""),AG16,IF(AND(AF16&lt;&gt;"",AG16&lt;&gt;"",AH16&lt;&gt;""),AH16,0))),SUM(AF16:AH16))</f>
        <v>595</v>
      </c>
      <c r="AJ16" s="68">
        <f t="shared" ref="AJ16:AJ19" si="9">+IFERROR(IF(D16="Porcentaje",IF(AND(COUNT(T16:V16)&gt;=0,COUNT(X16:Z16)=0,COUNT(AB16:AD16)=0,COUNT(AF16:AH16)=0),W16,IF(AND(COUNT(T16:V16)&gt;=1,COUNT(X16:Z16)&gt;=1,COUNT(AB16:AD16)=0,COUNT(AF16:AH16)=0),AA16,IF(AND(COUNT(T16:V16)&gt;=1,COUNT(X16:Z16)&gt;=1,COUNT(AB16:AD16)&gt;=1,COUNT(AF16:AH16)=0),AE16,IF(AND(COUNT(T16:V16)&gt;=1,COUNT(X16:Z16)&gt;=1,COUNT(AB16:AD16)&gt;=1,COUNT(AF16:AH16)&gt;=1),AI16,"-")))),SUM(W16,AA16,AE16,AI16)),"-")</f>
        <v>1700</v>
      </c>
    </row>
    <row r="17" spans="1:36" ht="200.1" customHeight="1" thickBot="1" x14ac:dyDescent="0.25">
      <c r="A17" s="468"/>
      <c r="B17" s="188" t="s">
        <v>516</v>
      </c>
      <c r="C17" s="183" t="s">
        <v>514</v>
      </c>
      <c r="D17" s="183" t="s">
        <v>128</v>
      </c>
      <c r="E17" s="64">
        <f t="shared" si="0"/>
        <v>2300</v>
      </c>
      <c r="F17" s="65" t="s">
        <v>130</v>
      </c>
      <c r="G17" s="193" t="s">
        <v>521</v>
      </c>
      <c r="H17" s="66">
        <f t="shared" si="1"/>
        <v>250</v>
      </c>
      <c r="I17" s="66">
        <f t="shared" si="2"/>
        <v>450</v>
      </c>
      <c r="J17" s="66">
        <f t="shared" si="3"/>
        <v>700</v>
      </c>
      <c r="K17" s="66">
        <f t="shared" si="4"/>
        <v>900</v>
      </c>
      <c r="L17" s="153">
        <v>9000000</v>
      </c>
      <c r="M17" s="471"/>
      <c r="N17" s="472"/>
      <c r="O17" s="184" t="s">
        <v>526</v>
      </c>
      <c r="P17" s="185"/>
      <c r="Q17" s="17"/>
      <c r="R17" s="188" t="s">
        <v>516</v>
      </c>
      <c r="S17" s="183" t="s">
        <v>514</v>
      </c>
      <c r="T17" s="69">
        <v>60</v>
      </c>
      <c r="U17" s="69">
        <v>80</v>
      </c>
      <c r="V17" s="69">
        <v>110</v>
      </c>
      <c r="W17" s="68">
        <f t="shared" si="5"/>
        <v>250</v>
      </c>
      <c r="X17" s="69">
        <v>120</v>
      </c>
      <c r="Y17" s="69">
        <v>150</v>
      </c>
      <c r="Z17" s="69">
        <v>180</v>
      </c>
      <c r="AA17" s="68">
        <f t="shared" si="6"/>
        <v>450</v>
      </c>
      <c r="AB17" s="69">
        <v>210</v>
      </c>
      <c r="AC17" s="69">
        <v>230</v>
      </c>
      <c r="AD17" s="69">
        <v>260</v>
      </c>
      <c r="AE17" s="68">
        <f t="shared" si="7"/>
        <v>700</v>
      </c>
      <c r="AF17" s="69">
        <v>280</v>
      </c>
      <c r="AG17" s="69">
        <v>300</v>
      </c>
      <c r="AH17" s="69">
        <v>320</v>
      </c>
      <c r="AI17" s="68">
        <f t="shared" si="8"/>
        <v>900</v>
      </c>
      <c r="AJ17" s="68">
        <f t="shared" si="9"/>
        <v>2300</v>
      </c>
    </row>
    <row r="18" spans="1:36" ht="200.1" customHeight="1" thickBot="1" x14ac:dyDescent="0.25">
      <c r="A18" s="468"/>
      <c r="B18" s="189" t="s">
        <v>517</v>
      </c>
      <c r="C18" s="183" t="s">
        <v>514</v>
      </c>
      <c r="D18" s="183" t="s">
        <v>128</v>
      </c>
      <c r="E18" s="64">
        <f t="shared" si="0"/>
        <v>60</v>
      </c>
      <c r="F18" s="70" t="s">
        <v>130</v>
      </c>
      <c r="G18" s="192" t="s">
        <v>777</v>
      </c>
      <c r="H18" s="66">
        <f t="shared" si="1"/>
        <v>6</v>
      </c>
      <c r="I18" s="66">
        <f t="shared" si="2"/>
        <v>18</v>
      </c>
      <c r="J18" s="66">
        <f t="shared" si="3"/>
        <v>18</v>
      </c>
      <c r="K18" s="66">
        <f t="shared" si="4"/>
        <v>18</v>
      </c>
      <c r="L18" s="153">
        <v>1484479.14</v>
      </c>
      <c r="M18" s="471"/>
      <c r="N18" s="195" t="s">
        <v>203</v>
      </c>
      <c r="O18" s="187" t="s">
        <v>527</v>
      </c>
      <c r="P18" s="185"/>
      <c r="Q18" s="17"/>
      <c r="R18" s="189" t="s">
        <v>517</v>
      </c>
      <c r="S18" s="183" t="s">
        <v>514</v>
      </c>
      <c r="T18" s="67">
        <v>2</v>
      </c>
      <c r="U18" s="67">
        <v>2</v>
      </c>
      <c r="V18" s="67">
        <v>2</v>
      </c>
      <c r="W18" s="68">
        <f t="shared" si="5"/>
        <v>6</v>
      </c>
      <c r="X18" s="67">
        <v>6</v>
      </c>
      <c r="Y18" s="67">
        <v>6</v>
      </c>
      <c r="Z18" s="67">
        <v>6</v>
      </c>
      <c r="AA18" s="68">
        <f t="shared" si="6"/>
        <v>18</v>
      </c>
      <c r="AB18" s="67">
        <v>6</v>
      </c>
      <c r="AC18" s="67">
        <v>6</v>
      </c>
      <c r="AD18" s="67">
        <v>6</v>
      </c>
      <c r="AE18" s="68">
        <f t="shared" si="7"/>
        <v>18</v>
      </c>
      <c r="AF18" s="67">
        <v>6</v>
      </c>
      <c r="AG18" s="67">
        <v>6</v>
      </c>
      <c r="AH18" s="67">
        <v>6</v>
      </c>
      <c r="AI18" s="68">
        <f t="shared" si="8"/>
        <v>18</v>
      </c>
      <c r="AJ18" s="68">
        <f t="shared" si="9"/>
        <v>60</v>
      </c>
    </row>
    <row r="19" spans="1:36" ht="200.1" customHeight="1" thickBot="1" x14ac:dyDescent="0.25">
      <c r="A19" s="469"/>
      <c r="B19" s="190" t="s">
        <v>518</v>
      </c>
      <c r="C19" s="183" t="s">
        <v>514</v>
      </c>
      <c r="D19" s="183" t="s">
        <v>128</v>
      </c>
      <c r="E19" s="64">
        <f t="shared" si="0"/>
        <v>590</v>
      </c>
      <c r="F19" s="70" t="s">
        <v>130</v>
      </c>
      <c r="G19" s="192" t="s">
        <v>778</v>
      </c>
      <c r="H19" s="66">
        <f t="shared" si="1"/>
        <v>108</v>
      </c>
      <c r="I19" s="66">
        <f t="shared" si="2"/>
        <v>141</v>
      </c>
      <c r="J19" s="66">
        <f t="shared" si="3"/>
        <v>160</v>
      </c>
      <c r="K19" s="66">
        <f t="shared" si="4"/>
        <v>181</v>
      </c>
      <c r="L19" s="153">
        <v>3500000</v>
      </c>
      <c r="M19" s="472"/>
      <c r="N19" s="186" t="s">
        <v>147</v>
      </c>
      <c r="O19" s="187" t="s">
        <v>528</v>
      </c>
      <c r="P19" s="185"/>
      <c r="Q19" s="17"/>
      <c r="R19" s="190" t="s">
        <v>518</v>
      </c>
      <c r="S19" s="183" t="s">
        <v>514</v>
      </c>
      <c r="T19" s="71">
        <v>30</v>
      </c>
      <c r="U19" s="67">
        <v>38</v>
      </c>
      <c r="V19" s="67">
        <v>40</v>
      </c>
      <c r="W19" s="68">
        <f t="shared" si="5"/>
        <v>108</v>
      </c>
      <c r="X19" s="67">
        <v>48</v>
      </c>
      <c r="Y19" s="67">
        <v>52</v>
      </c>
      <c r="Z19" s="67">
        <v>41</v>
      </c>
      <c r="AA19" s="68">
        <f t="shared" si="6"/>
        <v>141</v>
      </c>
      <c r="AB19" s="67">
        <v>50</v>
      </c>
      <c r="AC19" s="67">
        <v>54</v>
      </c>
      <c r="AD19" s="67">
        <v>56</v>
      </c>
      <c r="AE19" s="68">
        <f t="shared" si="7"/>
        <v>160</v>
      </c>
      <c r="AF19" s="67">
        <v>57</v>
      </c>
      <c r="AG19" s="67">
        <v>59</v>
      </c>
      <c r="AH19" s="67">
        <v>65</v>
      </c>
      <c r="AI19" s="68">
        <f t="shared" si="8"/>
        <v>181</v>
      </c>
      <c r="AJ19" s="68">
        <f t="shared" si="9"/>
        <v>590</v>
      </c>
    </row>
    <row r="20" spans="1:36" s="13" customFormat="1" x14ac:dyDescent="0.2">
      <c r="E20" s="24"/>
      <c r="H20" s="24"/>
      <c r="I20" s="24"/>
      <c r="J20" s="24"/>
      <c r="K20" s="24"/>
      <c r="L20" s="24"/>
      <c r="Q20"/>
      <c r="T20" s="24"/>
      <c r="U20" s="24"/>
      <c r="V20" s="24"/>
      <c r="W20" s="24"/>
      <c r="X20" s="24"/>
      <c r="Y20" s="24"/>
      <c r="Z20" s="24"/>
      <c r="AA20" s="24"/>
      <c r="AB20" s="24"/>
      <c r="AC20" s="24"/>
      <c r="AD20" s="24"/>
      <c r="AE20" s="24"/>
      <c r="AF20" s="24"/>
      <c r="AG20" s="24"/>
      <c r="AH20" s="24"/>
      <c r="AI20" s="24"/>
      <c r="AJ20" s="24"/>
    </row>
    <row r="21" spans="1:36" s="13" customFormat="1" x14ac:dyDescent="0.2">
      <c r="E21" s="24"/>
      <c r="H21" s="24"/>
      <c r="I21" s="24"/>
      <c r="J21" s="24"/>
      <c r="K21" s="24"/>
      <c r="L21" s="24"/>
      <c r="Q21"/>
      <c r="T21" s="24"/>
      <c r="U21" s="24"/>
      <c r="V21" s="24"/>
      <c r="W21" s="24"/>
      <c r="X21" s="24"/>
      <c r="Y21" s="24"/>
      <c r="Z21" s="24"/>
      <c r="AA21" s="24"/>
      <c r="AB21" s="24"/>
      <c r="AC21" s="24"/>
      <c r="AD21" s="24"/>
      <c r="AE21" s="24"/>
      <c r="AF21" s="24"/>
      <c r="AG21" s="24"/>
      <c r="AH21" s="24"/>
      <c r="AI21" s="24"/>
      <c r="AJ21" s="24"/>
    </row>
    <row r="22" spans="1:36" s="13" customFormat="1" x14ac:dyDescent="0.2">
      <c r="E22" s="24"/>
      <c r="H22" s="24"/>
      <c r="I22" s="24"/>
      <c r="J22" s="24"/>
      <c r="K22" s="24"/>
      <c r="L22" s="24"/>
      <c r="Q22"/>
      <c r="T22" s="24"/>
      <c r="U22" s="24"/>
      <c r="V22" s="24"/>
      <c r="W22" s="24"/>
      <c r="X22" s="24"/>
      <c r="Y22" s="24"/>
      <c r="Z22" s="24"/>
      <c r="AA22" s="24"/>
      <c r="AB22" s="24"/>
      <c r="AC22" s="24"/>
      <c r="AD22" s="24"/>
      <c r="AE22" s="24"/>
      <c r="AF22" s="24"/>
      <c r="AG22" s="24"/>
      <c r="AH22" s="24"/>
      <c r="AI22" s="24"/>
      <c r="AJ22" s="24"/>
    </row>
    <row r="23" spans="1:36" s="13" customFormat="1" x14ac:dyDescent="0.2">
      <c r="E23" s="24"/>
      <c r="H23" s="24"/>
      <c r="I23" s="24"/>
      <c r="J23" s="24"/>
      <c r="K23" s="24"/>
      <c r="L23" s="24"/>
      <c r="Q23"/>
      <c r="T23" s="24"/>
      <c r="U23" s="24"/>
      <c r="V23" s="24"/>
      <c r="W23" s="24"/>
      <c r="X23" s="24"/>
      <c r="Y23" s="24"/>
      <c r="Z23" s="24"/>
      <c r="AA23" s="24"/>
      <c r="AB23" s="24"/>
      <c r="AC23" s="24"/>
      <c r="AD23" s="24"/>
      <c r="AE23" s="24"/>
      <c r="AF23" s="24"/>
      <c r="AG23" s="24"/>
      <c r="AH23" s="24"/>
      <c r="AI23" s="24"/>
      <c r="AJ23" s="24"/>
    </row>
    <row r="24" spans="1:36" s="13" customFormat="1" x14ac:dyDescent="0.2">
      <c r="E24" s="24"/>
      <c r="H24" s="24"/>
      <c r="I24" s="24"/>
      <c r="J24" s="24"/>
      <c r="K24" s="24"/>
      <c r="L24" s="24"/>
      <c r="Q24"/>
      <c r="T24" s="24"/>
      <c r="U24" s="24"/>
      <c r="V24" s="24"/>
      <c r="W24" s="24"/>
      <c r="X24" s="24"/>
      <c r="Y24" s="24"/>
      <c r="Z24" s="24"/>
      <c r="AA24" s="24"/>
      <c r="AB24" s="24"/>
      <c r="AC24" s="24"/>
      <c r="AD24" s="24"/>
      <c r="AE24" s="24"/>
      <c r="AF24" s="24"/>
      <c r="AG24" s="24"/>
      <c r="AH24" s="24"/>
      <c r="AI24" s="24"/>
      <c r="AJ24" s="24"/>
    </row>
    <row r="25" spans="1:36" s="13" customFormat="1" x14ac:dyDescent="0.2">
      <c r="E25" s="24"/>
      <c r="H25" s="24"/>
      <c r="I25" s="24"/>
      <c r="J25" s="24"/>
      <c r="K25" s="24"/>
      <c r="L25" s="24"/>
      <c r="Q25"/>
      <c r="T25" s="24"/>
      <c r="U25" s="24"/>
      <c r="V25" s="24"/>
      <c r="W25" s="24"/>
      <c r="X25" s="24"/>
      <c r="Y25" s="24"/>
      <c r="Z25" s="24"/>
      <c r="AA25" s="24"/>
      <c r="AB25" s="24"/>
      <c r="AC25" s="24"/>
      <c r="AD25" s="24"/>
      <c r="AE25" s="24"/>
      <c r="AF25" s="24"/>
      <c r="AG25" s="24"/>
      <c r="AH25" s="24"/>
      <c r="AI25" s="24"/>
      <c r="AJ25" s="24"/>
    </row>
    <row r="26" spans="1:36" s="13" customFormat="1" x14ac:dyDescent="0.2">
      <c r="E26" s="24"/>
      <c r="H26" s="24"/>
      <c r="I26" s="24"/>
      <c r="J26" s="24"/>
      <c r="K26" s="24"/>
      <c r="L26" s="24"/>
      <c r="Q26"/>
      <c r="T26" s="24"/>
      <c r="U26" s="24"/>
      <c r="V26" s="24"/>
      <c r="W26" s="24"/>
      <c r="X26" s="24"/>
      <c r="Y26" s="24"/>
      <c r="Z26" s="24"/>
      <c r="AA26" s="24"/>
      <c r="AB26" s="24"/>
      <c r="AC26" s="24"/>
      <c r="AD26" s="24"/>
      <c r="AE26" s="24"/>
      <c r="AF26" s="24"/>
      <c r="AG26" s="24"/>
      <c r="AH26" s="24"/>
      <c r="AI26" s="24"/>
      <c r="AJ26" s="24"/>
    </row>
    <row r="27" spans="1:36" s="13" customFormat="1" x14ac:dyDescent="0.2">
      <c r="E27" s="24"/>
      <c r="H27" s="24"/>
      <c r="I27" s="24"/>
      <c r="J27" s="24"/>
      <c r="K27" s="24"/>
      <c r="L27" s="24"/>
      <c r="Q27"/>
      <c r="T27" s="24"/>
      <c r="U27" s="24"/>
      <c r="V27" s="24"/>
      <c r="W27" s="24"/>
      <c r="X27" s="24"/>
      <c r="Y27" s="24"/>
      <c r="Z27" s="24"/>
      <c r="AA27" s="24"/>
      <c r="AB27" s="24"/>
      <c r="AC27" s="24"/>
      <c r="AD27" s="24"/>
      <c r="AE27" s="24"/>
      <c r="AF27" s="24"/>
      <c r="AG27" s="24"/>
      <c r="AH27" s="24"/>
      <c r="AI27" s="24"/>
      <c r="AJ27" s="24"/>
    </row>
    <row r="28" spans="1:36" s="13" customFormat="1" x14ac:dyDescent="0.2">
      <c r="E28" s="24"/>
      <c r="H28" s="24"/>
      <c r="I28" s="24"/>
      <c r="J28" s="24"/>
      <c r="K28" s="24"/>
      <c r="L28" s="24"/>
      <c r="Q28"/>
      <c r="T28" s="24"/>
      <c r="U28" s="24"/>
      <c r="V28" s="24"/>
      <c r="W28" s="24"/>
      <c r="X28" s="24"/>
      <c r="Y28" s="24"/>
      <c r="Z28" s="24"/>
      <c r="AA28" s="24"/>
      <c r="AB28" s="24"/>
      <c r="AC28" s="24"/>
      <c r="AD28" s="24"/>
      <c r="AE28" s="24"/>
      <c r="AF28" s="24"/>
      <c r="AG28" s="24"/>
      <c r="AH28" s="24"/>
      <c r="AI28" s="24"/>
      <c r="AJ28" s="24"/>
    </row>
    <row r="29" spans="1:36" s="13" customFormat="1" x14ac:dyDescent="0.2">
      <c r="E29" s="24"/>
      <c r="H29" s="24"/>
      <c r="I29" s="24"/>
      <c r="J29" s="24"/>
      <c r="K29" s="24"/>
      <c r="L29" s="24"/>
      <c r="Q29"/>
      <c r="T29" s="24"/>
      <c r="U29" s="24"/>
      <c r="V29" s="24"/>
      <c r="W29" s="24"/>
      <c r="X29" s="24"/>
      <c r="Y29" s="24"/>
      <c r="Z29" s="24"/>
      <c r="AA29" s="24"/>
      <c r="AB29" s="24"/>
      <c r="AC29" s="24"/>
      <c r="AD29" s="24"/>
      <c r="AE29" s="24"/>
      <c r="AF29" s="24"/>
      <c r="AG29" s="24"/>
      <c r="AH29" s="24"/>
      <c r="AI29" s="24"/>
      <c r="AJ29" s="24"/>
    </row>
    <row r="30" spans="1:36" s="13" customFormat="1" x14ac:dyDescent="0.2">
      <c r="E30" s="24"/>
      <c r="H30" s="24"/>
      <c r="I30" s="24"/>
      <c r="J30" s="24"/>
      <c r="K30" s="24"/>
      <c r="L30" s="24"/>
      <c r="Q30"/>
      <c r="T30" s="24"/>
      <c r="U30" s="24"/>
      <c r="V30" s="24"/>
      <c r="W30" s="24"/>
      <c r="X30" s="24"/>
      <c r="Y30" s="24"/>
      <c r="Z30" s="24"/>
      <c r="AA30" s="24"/>
      <c r="AB30" s="24"/>
      <c r="AC30" s="24"/>
      <c r="AD30" s="24"/>
      <c r="AE30" s="24"/>
      <c r="AF30" s="24"/>
      <c r="AG30" s="24"/>
      <c r="AH30" s="24"/>
      <c r="AI30" s="24"/>
      <c r="AJ30" s="24"/>
    </row>
  </sheetData>
  <mergeCells count="27">
    <mergeCell ref="A15:A19"/>
    <mergeCell ref="M15:M19"/>
    <mergeCell ref="N16:N17"/>
    <mergeCell ref="O13:O14"/>
    <mergeCell ref="P13:P14"/>
    <mergeCell ref="A9:P10"/>
    <mergeCell ref="A11:P12"/>
    <mergeCell ref="R11:AJ12"/>
    <mergeCell ref="A13:A14"/>
    <mergeCell ref="B13:F13"/>
    <mergeCell ref="G13:G14"/>
    <mergeCell ref="H13:K13"/>
    <mergeCell ref="L13:L14"/>
    <mergeCell ref="M13:M14"/>
    <mergeCell ref="N13:N14"/>
    <mergeCell ref="AF13:AI13"/>
    <mergeCell ref="AJ13:AJ14"/>
    <mergeCell ref="R13:S13"/>
    <mergeCell ref="T13:W13"/>
    <mergeCell ref="X13:AA13"/>
    <mergeCell ref="AB13:AE13"/>
    <mergeCell ref="A8:P8"/>
    <mergeCell ref="A5:P5"/>
    <mergeCell ref="A6:E6"/>
    <mergeCell ref="F6:J6"/>
    <mergeCell ref="K6:P6"/>
    <mergeCell ref="A7:P7"/>
  </mergeCells>
  <dataValidations count="2">
    <dataValidation type="list" allowBlank="1" showInputMessage="1" showErrorMessage="1" sqref="D15:D19">
      <formula1>"Unidad,Porcentaje,Monetario"</formula1>
    </dataValidation>
    <dataValidation type="list" allowBlank="1" showInputMessage="1" showErrorMessage="1" sqref="F15:F19">
      <formula1>"A,B,C"</formula1>
    </dataValidation>
  </dataValidations>
  <printOptions horizontalCentered="1"/>
  <pageMargins left="0.7" right="0.7" top="0.76380000000000003" bottom="0.77359999999999995" header="0.37009999999999998" footer="0.37990000000000002"/>
  <pageSetup paperSize="5" scale="35" fitToWidth="0"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MJ32"/>
  <sheetViews>
    <sheetView showGridLines="0" zoomScale="60" zoomScaleNormal="60" zoomScaleSheetLayoutView="20" zoomScalePageLayoutView="20" workbookViewId="0"/>
  </sheetViews>
  <sheetFormatPr baseColWidth="10" defaultColWidth="10.625" defaultRowHeight="15" x14ac:dyDescent="0.2"/>
  <cols>
    <col min="1" max="1" width="25.625" style="75" customWidth="1"/>
    <col min="2" max="2" width="35.375" style="75" customWidth="1"/>
    <col min="3" max="4" width="25.625" style="75" customWidth="1"/>
    <col min="5" max="6" width="19.25" style="75" customWidth="1"/>
    <col min="7" max="7" width="37.625" style="75" customWidth="1"/>
    <col min="8" max="11" width="15.625" style="75" customWidth="1"/>
    <col min="12" max="12" width="27.625" style="75" bestFit="1" customWidth="1"/>
    <col min="13" max="13" width="22.125" style="75" customWidth="1"/>
    <col min="14" max="14" width="27.25" style="75" customWidth="1"/>
    <col min="15" max="16" width="31.75" style="75" customWidth="1"/>
    <col min="17" max="17" width="10.625" style="74"/>
    <col min="18" max="18" width="23.875" style="75" customWidth="1"/>
    <col min="19" max="19" width="25" style="75" customWidth="1"/>
    <col min="20" max="29" width="11.875" style="75" customWidth="1"/>
    <col min="30" max="30" width="12.375" style="75" customWidth="1"/>
    <col min="31" max="31" width="13.75" style="75" customWidth="1"/>
    <col min="32" max="33" width="11.875" style="75" customWidth="1"/>
    <col min="34" max="34" width="13.75" style="75" customWidth="1"/>
    <col min="35" max="37" width="11.875" style="75" customWidth="1"/>
    <col min="38" max="1024" width="10.625" style="75"/>
    <col min="1025" max="16384" width="10.625" style="74"/>
  </cols>
  <sheetData>
    <row r="1" spans="1:47" ht="43.5" customHeight="1" x14ac:dyDescent="0.2">
      <c r="A1" s="73" t="s">
        <v>307</v>
      </c>
      <c r="B1" s="73"/>
      <c r="C1" s="73"/>
      <c r="D1" s="73"/>
      <c r="E1" s="73"/>
      <c r="F1" s="73"/>
      <c r="G1" s="73"/>
      <c r="H1" s="73"/>
      <c r="I1" s="73"/>
      <c r="J1" s="73"/>
      <c r="K1" s="73"/>
      <c r="L1" s="73"/>
      <c r="M1" s="73"/>
      <c r="N1" s="73"/>
      <c r="O1" s="73"/>
      <c r="P1" s="73"/>
    </row>
    <row r="2" spans="1:47" ht="43.5" customHeight="1" x14ac:dyDescent="0.2">
      <c r="A2" s="73"/>
      <c r="B2" s="73"/>
      <c r="C2" s="73"/>
      <c r="D2" s="73"/>
      <c r="E2" s="73"/>
      <c r="F2" s="73"/>
      <c r="G2" s="73"/>
      <c r="H2" s="73"/>
      <c r="I2" s="73"/>
      <c r="J2" s="73"/>
      <c r="K2" s="73"/>
      <c r="L2" s="73"/>
      <c r="M2" s="73"/>
      <c r="N2" s="73"/>
      <c r="O2" s="73"/>
      <c r="P2" s="73"/>
    </row>
    <row r="3" spans="1:47" ht="43.5" customHeight="1" x14ac:dyDescent="0.2">
      <c r="A3" s="73"/>
      <c r="B3" s="73"/>
      <c r="C3" s="73"/>
      <c r="D3" s="73"/>
      <c r="E3" s="73"/>
      <c r="F3" s="73"/>
      <c r="G3" s="73"/>
      <c r="H3" s="73"/>
      <c r="I3" s="73"/>
      <c r="J3" s="73"/>
      <c r="K3" s="73"/>
      <c r="L3" s="73"/>
      <c r="M3" s="73"/>
      <c r="N3" s="73"/>
      <c r="O3" s="73"/>
      <c r="P3" s="73"/>
    </row>
    <row r="4" spans="1:47" ht="43.5" customHeight="1" thickBot="1" x14ac:dyDescent="0.25">
      <c r="A4" s="73"/>
      <c r="B4" s="73"/>
      <c r="C4" s="73"/>
      <c r="D4" s="73"/>
      <c r="E4" s="73"/>
      <c r="F4" s="73"/>
      <c r="G4" s="73"/>
      <c r="H4" s="73"/>
      <c r="I4" s="73"/>
      <c r="J4" s="73"/>
      <c r="K4" s="73"/>
      <c r="L4" s="73"/>
      <c r="M4" s="73"/>
      <c r="N4" s="73"/>
      <c r="O4" s="73"/>
      <c r="P4" s="73"/>
    </row>
    <row r="5" spans="1:47" s="76" customFormat="1" ht="43.5" customHeight="1" thickBot="1" x14ac:dyDescent="0.25">
      <c r="A5" s="489" t="s">
        <v>36</v>
      </c>
      <c r="B5" s="489"/>
      <c r="C5" s="489"/>
      <c r="D5" s="489"/>
      <c r="E5" s="489"/>
      <c r="F5" s="489"/>
      <c r="G5" s="489"/>
      <c r="H5" s="489"/>
      <c r="I5" s="489"/>
      <c r="J5" s="489"/>
      <c r="K5" s="489"/>
      <c r="L5" s="489"/>
      <c r="M5" s="489"/>
      <c r="N5" s="489"/>
      <c r="O5" s="489"/>
      <c r="P5" s="489"/>
    </row>
    <row r="6" spans="1:47" s="76" customFormat="1" ht="135" customHeight="1" thickBot="1" x14ac:dyDescent="0.25">
      <c r="A6" s="490" t="s">
        <v>534</v>
      </c>
      <c r="B6" s="490"/>
      <c r="C6" s="490"/>
      <c r="D6" s="490"/>
      <c r="E6" s="490"/>
      <c r="F6" s="490" t="s">
        <v>535</v>
      </c>
      <c r="G6" s="490"/>
      <c r="H6" s="490"/>
      <c r="I6" s="490"/>
      <c r="J6" s="490"/>
      <c r="K6" s="491" t="s">
        <v>536</v>
      </c>
      <c r="L6" s="491"/>
      <c r="M6" s="491"/>
      <c r="N6" s="491"/>
      <c r="O6" s="491"/>
      <c r="P6" s="491"/>
    </row>
    <row r="7" spans="1:47" ht="27" thickBot="1" x14ac:dyDescent="0.25">
      <c r="A7" s="492" t="s">
        <v>40</v>
      </c>
      <c r="B7" s="492"/>
      <c r="C7" s="492"/>
      <c r="D7" s="492"/>
      <c r="E7" s="492"/>
      <c r="F7" s="492"/>
      <c r="G7" s="492"/>
      <c r="H7" s="492"/>
      <c r="I7" s="492"/>
      <c r="J7" s="492"/>
      <c r="K7" s="492"/>
      <c r="L7" s="492"/>
      <c r="M7" s="492"/>
      <c r="N7" s="492"/>
      <c r="O7" s="492"/>
      <c r="P7" s="492"/>
    </row>
    <row r="8" spans="1:47" s="77" customFormat="1" ht="23.25" customHeight="1" x14ac:dyDescent="0.2">
      <c r="A8" s="496" t="s">
        <v>88</v>
      </c>
      <c r="B8" s="496"/>
      <c r="C8" s="496"/>
      <c r="D8" s="496"/>
      <c r="E8" s="496"/>
      <c r="F8" s="496"/>
      <c r="G8" s="496"/>
      <c r="H8" s="496"/>
      <c r="I8" s="496"/>
      <c r="J8" s="496"/>
      <c r="K8" s="496"/>
      <c r="L8" s="496"/>
      <c r="M8" s="496"/>
      <c r="N8" s="496"/>
      <c r="O8" s="496"/>
      <c r="P8" s="496"/>
    </row>
    <row r="9" spans="1:47" s="77" customFormat="1" ht="19.5" customHeight="1" x14ac:dyDescent="0.2">
      <c r="A9" s="493" t="s">
        <v>41</v>
      </c>
      <c r="B9" s="493"/>
      <c r="C9" s="493"/>
      <c r="D9" s="493"/>
      <c r="E9" s="493"/>
      <c r="F9" s="493"/>
      <c r="G9" s="493"/>
      <c r="H9" s="493"/>
      <c r="I9" s="493"/>
      <c r="J9" s="493"/>
      <c r="K9" s="493"/>
      <c r="L9" s="493"/>
      <c r="M9" s="493"/>
      <c r="N9" s="493"/>
      <c r="O9" s="493"/>
      <c r="P9" s="493"/>
    </row>
    <row r="10" spans="1:47" s="77" customFormat="1" ht="19.5" customHeight="1" thickBot="1" x14ac:dyDescent="0.25">
      <c r="A10" s="493"/>
      <c r="B10" s="493"/>
      <c r="C10" s="493"/>
      <c r="D10" s="493"/>
      <c r="E10" s="493"/>
      <c r="F10" s="493"/>
      <c r="G10" s="493"/>
      <c r="H10" s="493"/>
      <c r="I10" s="493"/>
      <c r="J10" s="493"/>
      <c r="K10" s="493"/>
      <c r="L10" s="493"/>
      <c r="M10" s="493"/>
      <c r="N10" s="493"/>
      <c r="O10" s="493"/>
      <c r="P10" s="493"/>
    </row>
    <row r="11" spans="1:47" s="77" customFormat="1" ht="14.25" customHeight="1" thickBot="1" x14ac:dyDescent="0.25">
      <c r="A11" s="494" t="s">
        <v>83</v>
      </c>
      <c r="B11" s="494"/>
      <c r="C11" s="494"/>
      <c r="D11" s="494"/>
      <c r="E11" s="494"/>
      <c r="F11" s="494"/>
      <c r="G11" s="494"/>
      <c r="H11" s="494"/>
      <c r="I11" s="494"/>
      <c r="J11" s="494"/>
      <c r="K11" s="494"/>
      <c r="L11" s="494"/>
      <c r="M11" s="494"/>
      <c r="N11" s="494"/>
      <c r="O11" s="494"/>
      <c r="P11" s="494"/>
      <c r="R11" s="485" t="s">
        <v>42</v>
      </c>
      <c r="S11" s="485"/>
      <c r="T11" s="485"/>
      <c r="U11" s="485"/>
      <c r="V11" s="485"/>
      <c r="W11" s="485"/>
      <c r="X11" s="485"/>
      <c r="Y11" s="485"/>
      <c r="Z11" s="485"/>
      <c r="AA11" s="485"/>
      <c r="AB11" s="485"/>
      <c r="AC11" s="485"/>
      <c r="AD11" s="485"/>
      <c r="AE11" s="485"/>
      <c r="AF11" s="485"/>
      <c r="AG11" s="485"/>
      <c r="AH11" s="485"/>
      <c r="AI11" s="485"/>
      <c r="AJ11" s="485"/>
      <c r="AK11" s="78"/>
    </row>
    <row r="12" spans="1:47" s="77" customFormat="1" ht="15" customHeight="1" thickBot="1" x14ac:dyDescent="0.25">
      <c r="A12" s="494"/>
      <c r="B12" s="494"/>
      <c r="C12" s="494"/>
      <c r="D12" s="494"/>
      <c r="E12" s="494"/>
      <c r="F12" s="494"/>
      <c r="G12" s="494"/>
      <c r="H12" s="494"/>
      <c r="I12" s="494"/>
      <c r="J12" s="494"/>
      <c r="K12" s="494"/>
      <c r="L12" s="494"/>
      <c r="M12" s="494"/>
      <c r="N12" s="494"/>
      <c r="O12" s="494"/>
      <c r="P12" s="494"/>
      <c r="R12" s="485"/>
      <c r="S12" s="485"/>
      <c r="T12" s="485"/>
      <c r="U12" s="485"/>
      <c r="V12" s="485"/>
      <c r="W12" s="485"/>
      <c r="X12" s="485"/>
      <c r="Y12" s="485"/>
      <c r="Z12" s="485"/>
      <c r="AA12" s="485"/>
      <c r="AB12" s="485"/>
      <c r="AC12" s="485"/>
      <c r="AD12" s="485"/>
      <c r="AE12" s="485"/>
      <c r="AF12" s="485"/>
      <c r="AG12" s="485"/>
      <c r="AH12" s="485"/>
      <c r="AI12" s="485"/>
      <c r="AJ12" s="485"/>
      <c r="AK12" s="78"/>
    </row>
    <row r="13" spans="1:47" ht="47.25" customHeight="1" thickBot="1" x14ac:dyDescent="0.25">
      <c r="A13" s="486" t="s">
        <v>43</v>
      </c>
      <c r="B13" s="479" t="s">
        <v>44</v>
      </c>
      <c r="C13" s="479"/>
      <c r="D13" s="479"/>
      <c r="E13" s="479"/>
      <c r="F13" s="479"/>
      <c r="G13" s="479" t="s">
        <v>45</v>
      </c>
      <c r="H13" s="487" t="s">
        <v>46</v>
      </c>
      <c r="I13" s="487"/>
      <c r="J13" s="487"/>
      <c r="K13" s="487"/>
      <c r="L13" s="488" t="s">
        <v>47</v>
      </c>
      <c r="M13" s="479" t="s">
        <v>48</v>
      </c>
      <c r="N13" s="479" t="s">
        <v>49</v>
      </c>
      <c r="O13" s="479" t="s">
        <v>50</v>
      </c>
      <c r="P13" s="480" t="s">
        <v>51</v>
      </c>
      <c r="Q13" s="79"/>
      <c r="R13" s="481" t="s">
        <v>44</v>
      </c>
      <c r="S13" s="481"/>
      <c r="T13" s="474" t="s">
        <v>52</v>
      </c>
      <c r="U13" s="474"/>
      <c r="V13" s="474"/>
      <c r="W13" s="474"/>
      <c r="X13" s="474" t="s">
        <v>53</v>
      </c>
      <c r="Y13" s="474"/>
      <c r="Z13" s="474"/>
      <c r="AA13" s="474"/>
      <c r="AB13" s="474" t="s">
        <v>54</v>
      </c>
      <c r="AC13" s="474"/>
      <c r="AD13" s="474"/>
      <c r="AE13" s="474"/>
      <c r="AF13" s="474" t="s">
        <v>55</v>
      </c>
      <c r="AG13" s="474"/>
      <c r="AH13" s="474"/>
      <c r="AI13" s="474"/>
      <c r="AJ13" s="475" t="s">
        <v>56</v>
      </c>
      <c r="AK13" s="73"/>
      <c r="AL13" s="73"/>
      <c r="AM13" s="73"/>
      <c r="AN13" s="73"/>
      <c r="AO13" s="73"/>
      <c r="AP13" s="73"/>
      <c r="AQ13" s="73"/>
      <c r="AR13" s="73"/>
      <c r="AS13" s="73"/>
      <c r="AT13" s="73"/>
      <c r="AU13" s="73"/>
    </row>
    <row r="14" spans="1:47" s="77" customFormat="1" ht="63" customHeight="1" thickBot="1" x14ac:dyDescent="0.25">
      <c r="A14" s="486"/>
      <c r="B14" s="147" t="s">
        <v>57</v>
      </c>
      <c r="C14" s="147" t="s">
        <v>58</v>
      </c>
      <c r="D14" s="147" t="s">
        <v>59</v>
      </c>
      <c r="E14" s="146" t="s">
        <v>60</v>
      </c>
      <c r="F14" s="147" t="s">
        <v>61</v>
      </c>
      <c r="G14" s="479"/>
      <c r="H14" s="146" t="s">
        <v>62</v>
      </c>
      <c r="I14" s="146" t="s">
        <v>63</v>
      </c>
      <c r="J14" s="146" t="s">
        <v>64</v>
      </c>
      <c r="K14" s="146" t="s">
        <v>65</v>
      </c>
      <c r="L14" s="488"/>
      <c r="M14" s="479"/>
      <c r="N14" s="479"/>
      <c r="O14" s="479"/>
      <c r="P14" s="480"/>
      <c r="Q14" s="79"/>
      <c r="R14" s="147" t="s">
        <v>57</v>
      </c>
      <c r="S14" s="147" t="s">
        <v>58</v>
      </c>
      <c r="T14" s="146" t="s">
        <v>66</v>
      </c>
      <c r="U14" s="146" t="s">
        <v>67</v>
      </c>
      <c r="V14" s="146" t="s">
        <v>68</v>
      </c>
      <c r="W14" s="146" t="s">
        <v>69</v>
      </c>
      <c r="X14" s="146" t="s">
        <v>70</v>
      </c>
      <c r="Y14" s="146" t="s">
        <v>71</v>
      </c>
      <c r="Z14" s="146" t="s">
        <v>72</v>
      </c>
      <c r="AA14" s="146" t="s">
        <v>73</v>
      </c>
      <c r="AB14" s="146" t="s">
        <v>74</v>
      </c>
      <c r="AC14" s="146" t="s">
        <v>75</v>
      </c>
      <c r="AD14" s="146" t="s">
        <v>76</v>
      </c>
      <c r="AE14" s="146" t="s">
        <v>77</v>
      </c>
      <c r="AF14" s="146" t="s">
        <v>78</v>
      </c>
      <c r="AG14" s="146" t="s">
        <v>79</v>
      </c>
      <c r="AH14" s="146" t="s">
        <v>80</v>
      </c>
      <c r="AI14" s="146" t="s">
        <v>81</v>
      </c>
      <c r="AJ14" s="475"/>
      <c r="AK14" s="80"/>
      <c r="AL14" s="80"/>
      <c r="AM14" s="80"/>
      <c r="AN14" s="80"/>
      <c r="AO14" s="80"/>
      <c r="AP14" s="80"/>
      <c r="AQ14" s="80"/>
      <c r="AR14" s="80"/>
      <c r="AS14" s="80"/>
      <c r="AT14" s="80"/>
      <c r="AU14" s="80"/>
    </row>
    <row r="15" spans="1:47" s="77" customFormat="1" ht="150" customHeight="1" thickBot="1" x14ac:dyDescent="0.25">
      <c r="A15" s="476" t="s">
        <v>708</v>
      </c>
      <c r="B15" s="473" t="s">
        <v>308</v>
      </c>
      <c r="C15" s="157" t="s">
        <v>537</v>
      </c>
      <c r="D15" s="157" t="s">
        <v>128</v>
      </c>
      <c r="E15" s="81">
        <f>+AJ15</f>
        <v>6</v>
      </c>
      <c r="F15" s="82" t="s">
        <v>131</v>
      </c>
      <c r="G15" s="158" t="s">
        <v>695</v>
      </c>
      <c r="H15" s="81">
        <f t="shared" ref="H15:H29" si="0">+W15</f>
        <v>6</v>
      </c>
      <c r="I15" s="81">
        <f t="shared" ref="I15:I29" si="1">+AA15</f>
        <v>0</v>
      </c>
      <c r="J15" s="81">
        <f t="shared" ref="J15:J29" si="2">+AE15</f>
        <v>0</v>
      </c>
      <c r="K15" s="81">
        <f t="shared" ref="K15:K29" si="3">+AI15</f>
        <v>0</v>
      </c>
      <c r="L15" s="482">
        <v>4129083.6351999999</v>
      </c>
      <c r="M15" s="157" t="s">
        <v>600</v>
      </c>
      <c r="N15" s="157" t="s">
        <v>696</v>
      </c>
      <c r="O15" s="158" t="s">
        <v>316</v>
      </c>
      <c r="P15" s="158"/>
      <c r="Q15" s="79"/>
      <c r="R15" s="473" t="s">
        <v>308</v>
      </c>
      <c r="S15" s="301" t="s">
        <v>537</v>
      </c>
      <c r="T15" s="83">
        <v>0</v>
      </c>
      <c r="U15" s="83">
        <v>0</v>
      </c>
      <c r="V15" s="83">
        <v>6</v>
      </c>
      <c r="W15" s="84">
        <f t="shared" ref="W15:W29" si="4">+IF($D15="Porcentaje",IF(AND(T15&lt;&gt;"",U15="",V15=""),T15,IF(AND(T15&lt;&gt;"",U15&lt;&gt;"",V15=""),U15,IF(AND(T15&lt;&gt;"",U15&lt;&gt;"",V15&lt;&gt;""),V15,0))),SUM(T15:V15))</f>
        <v>6</v>
      </c>
      <c r="X15" s="83">
        <v>0</v>
      </c>
      <c r="Y15" s="83">
        <v>0</v>
      </c>
      <c r="Z15" s="83">
        <v>0</v>
      </c>
      <c r="AA15" s="84">
        <f t="shared" ref="AA15:AA29" si="5">+IF($D15="Porcentaje",IF(AND(X15&lt;&gt;"",Y15="",Z15=""),X15,IF(AND(X15&lt;&gt;"",Y15&lt;&gt;"",Z15=""),Y15,IF(AND(X15&lt;&gt;"",Y15&lt;&gt;"",Z15&lt;&gt;""),Z15,0))),SUM(X15:Z15))</f>
        <v>0</v>
      </c>
      <c r="AB15" s="83">
        <v>0</v>
      </c>
      <c r="AC15" s="83">
        <v>0</v>
      </c>
      <c r="AD15" s="83">
        <v>0</v>
      </c>
      <c r="AE15" s="84">
        <f t="shared" ref="AE15:AE29" si="6">+IF($D15="Porcentaje",IF(AND(AB15&lt;&gt;"",AC15="",AD15=""),AB15,IF(AND(AB15&lt;&gt;"",AC15&lt;&gt;"",AD15=""),AC15,IF(AND(AB15&lt;&gt;"",AC15&lt;&gt;"",AD15&lt;&gt;""),AD15,0))),SUM(AB15:AD15))</f>
        <v>0</v>
      </c>
      <c r="AF15" s="83">
        <v>0</v>
      </c>
      <c r="AG15" s="83">
        <v>0</v>
      </c>
      <c r="AH15" s="83">
        <v>0</v>
      </c>
      <c r="AI15" s="84">
        <f t="shared" ref="AI15:AI29" si="7">+IF($D15="Porcentaje",IF(AND(AF15&lt;&gt;"",AG15="",AH15=""),AF15,IF(AND(AF15&lt;&gt;"",AG15&lt;&gt;"",AH15=""),AG15,IF(AND(AF15&lt;&gt;"",AG15&lt;&gt;"",AH15&lt;&gt;""),AH15,0))),SUM(AF15:AH15))</f>
        <v>0</v>
      </c>
      <c r="AJ15" s="84">
        <f t="shared" ref="AJ15:AJ29" si="8">+IFERROR(IF(D15="Porcentaje",IF(AND(COUNT(T15:V15)&gt;=0,COUNT(X15:Z15)=0,COUNT(AB15:AD15)=0,COUNT(AF15:AH15)=0),W15,IF(AND(COUNT(T15:V15)&gt;=1,COUNT(X15:Z15)&gt;=1,COUNT(AB15:AD15)=0,COUNT(AF15:AH15)=0),AA15,IF(AND(COUNT(T15:V15)&gt;=1,COUNT(X15:Z15)&gt;=1,COUNT(AB15:AD15)&gt;=1,COUNT(AF15:AH15)=0),AE15,IF(AND(COUNT(T15:V15)&gt;=1,COUNT(X15:Z15)&gt;=1,COUNT(AB15:AD15)&gt;=1,COUNT(AF15:AH15)&gt;=1),AI15,"-")))),SUM(W15,AA15,AE15,AI15)),"-")</f>
        <v>6</v>
      </c>
      <c r="AK15" s="80"/>
      <c r="AL15" s="80"/>
      <c r="AM15" s="80"/>
      <c r="AN15" s="80"/>
      <c r="AO15" s="80"/>
      <c r="AP15" s="80"/>
      <c r="AQ15" s="80"/>
      <c r="AR15" s="80"/>
      <c r="AS15" s="80"/>
      <c r="AT15" s="80"/>
      <c r="AU15" s="80"/>
    </row>
    <row r="16" spans="1:47" ht="99.75" customHeight="1" thickBot="1" x14ac:dyDescent="0.25">
      <c r="A16" s="477"/>
      <c r="B16" s="473"/>
      <c r="C16" s="157" t="s">
        <v>538</v>
      </c>
      <c r="D16" s="157" t="s">
        <v>128</v>
      </c>
      <c r="E16" s="81">
        <f t="shared" ref="E16:E29" si="9">+AJ16</f>
        <v>2</v>
      </c>
      <c r="F16" s="82" t="s">
        <v>131</v>
      </c>
      <c r="G16" s="300" t="s">
        <v>876</v>
      </c>
      <c r="H16" s="81">
        <f t="shared" si="0"/>
        <v>0</v>
      </c>
      <c r="I16" s="81">
        <f t="shared" si="1"/>
        <v>1</v>
      </c>
      <c r="J16" s="81">
        <f t="shared" si="2"/>
        <v>1</v>
      </c>
      <c r="K16" s="81">
        <f t="shared" si="3"/>
        <v>0</v>
      </c>
      <c r="L16" s="483"/>
      <c r="M16" s="157" t="s">
        <v>600</v>
      </c>
      <c r="N16" s="157" t="s">
        <v>696</v>
      </c>
      <c r="O16" s="158" t="s">
        <v>317</v>
      </c>
      <c r="P16" s="158"/>
      <c r="Q16" s="79"/>
      <c r="R16" s="473"/>
      <c r="S16" s="301" t="s">
        <v>538</v>
      </c>
      <c r="T16" s="83">
        <v>0</v>
      </c>
      <c r="U16" s="83">
        <v>0</v>
      </c>
      <c r="V16" s="83">
        <v>0</v>
      </c>
      <c r="W16" s="84">
        <f t="shared" si="4"/>
        <v>0</v>
      </c>
      <c r="X16" s="83">
        <v>0</v>
      </c>
      <c r="Y16" s="83">
        <v>0</v>
      </c>
      <c r="Z16" s="83">
        <v>1</v>
      </c>
      <c r="AA16" s="84">
        <f t="shared" si="5"/>
        <v>1</v>
      </c>
      <c r="AB16" s="83">
        <v>0</v>
      </c>
      <c r="AC16" s="83">
        <v>0</v>
      </c>
      <c r="AD16" s="83">
        <v>1</v>
      </c>
      <c r="AE16" s="84">
        <f t="shared" si="6"/>
        <v>1</v>
      </c>
      <c r="AF16" s="83">
        <v>0</v>
      </c>
      <c r="AG16" s="83">
        <v>0</v>
      </c>
      <c r="AH16" s="83">
        <v>0</v>
      </c>
      <c r="AI16" s="84">
        <f t="shared" si="7"/>
        <v>0</v>
      </c>
      <c r="AJ16" s="84">
        <f t="shared" si="8"/>
        <v>2</v>
      </c>
    </row>
    <row r="17" spans="1:36" ht="75" customHeight="1" thickBot="1" x14ac:dyDescent="0.25">
      <c r="A17" s="477"/>
      <c r="B17" s="473"/>
      <c r="C17" s="157" t="s">
        <v>539</v>
      </c>
      <c r="D17" s="157" t="s">
        <v>128</v>
      </c>
      <c r="E17" s="81">
        <f t="shared" si="9"/>
        <v>2</v>
      </c>
      <c r="F17" s="82" t="s">
        <v>130</v>
      </c>
      <c r="G17" s="300" t="s">
        <v>877</v>
      </c>
      <c r="H17" s="81">
        <f t="shared" si="0"/>
        <v>0</v>
      </c>
      <c r="I17" s="81">
        <f t="shared" si="1"/>
        <v>1</v>
      </c>
      <c r="J17" s="81">
        <f t="shared" si="2"/>
        <v>0</v>
      </c>
      <c r="K17" s="81">
        <f t="shared" si="3"/>
        <v>1</v>
      </c>
      <c r="L17" s="484"/>
      <c r="M17" s="157" t="s">
        <v>600</v>
      </c>
      <c r="N17" s="157" t="s">
        <v>696</v>
      </c>
      <c r="O17" s="157" t="s">
        <v>147</v>
      </c>
      <c r="P17" s="158"/>
      <c r="Q17" s="79"/>
      <c r="R17" s="473"/>
      <c r="S17" s="301" t="s">
        <v>539</v>
      </c>
      <c r="T17" s="83">
        <v>0</v>
      </c>
      <c r="U17" s="83">
        <v>0</v>
      </c>
      <c r="V17" s="83">
        <v>0</v>
      </c>
      <c r="W17" s="84">
        <f t="shared" si="4"/>
        <v>0</v>
      </c>
      <c r="X17" s="83">
        <v>0</v>
      </c>
      <c r="Y17" s="83">
        <v>0</v>
      </c>
      <c r="Z17" s="83">
        <v>1</v>
      </c>
      <c r="AA17" s="84">
        <f t="shared" si="5"/>
        <v>1</v>
      </c>
      <c r="AB17" s="83">
        <v>0</v>
      </c>
      <c r="AC17" s="83">
        <v>0</v>
      </c>
      <c r="AD17" s="83">
        <v>0</v>
      </c>
      <c r="AE17" s="84">
        <f t="shared" si="6"/>
        <v>0</v>
      </c>
      <c r="AF17" s="83">
        <v>0</v>
      </c>
      <c r="AG17" s="83">
        <v>0</v>
      </c>
      <c r="AH17" s="83">
        <v>1</v>
      </c>
      <c r="AI17" s="84">
        <f t="shared" si="7"/>
        <v>1</v>
      </c>
      <c r="AJ17" s="84">
        <f t="shared" si="8"/>
        <v>2</v>
      </c>
    </row>
    <row r="18" spans="1:36" ht="150" customHeight="1" thickBot="1" x14ac:dyDescent="0.25">
      <c r="A18" s="478"/>
      <c r="B18" s="157" t="s">
        <v>309</v>
      </c>
      <c r="C18" s="157" t="s">
        <v>540</v>
      </c>
      <c r="D18" s="157" t="s">
        <v>128</v>
      </c>
      <c r="E18" s="81">
        <f t="shared" si="9"/>
        <v>2</v>
      </c>
      <c r="F18" s="82" t="s">
        <v>131</v>
      </c>
      <c r="G18" s="300" t="s">
        <v>878</v>
      </c>
      <c r="H18" s="81">
        <f t="shared" si="0"/>
        <v>0</v>
      </c>
      <c r="I18" s="81">
        <f t="shared" si="1"/>
        <v>2</v>
      </c>
      <c r="J18" s="81">
        <f t="shared" si="2"/>
        <v>0</v>
      </c>
      <c r="K18" s="81">
        <f t="shared" si="3"/>
        <v>0</v>
      </c>
      <c r="L18" s="152">
        <v>753009.29280000005</v>
      </c>
      <c r="M18" s="157" t="s">
        <v>600</v>
      </c>
      <c r="N18" s="157" t="s">
        <v>696</v>
      </c>
      <c r="O18" s="300" t="s">
        <v>879</v>
      </c>
      <c r="P18" s="158"/>
      <c r="Q18" s="79"/>
      <c r="R18" s="301" t="s">
        <v>309</v>
      </c>
      <c r="S18" s="301" t="s">
        <v>540</v>
      </c>
      <c r="T18" s="83">
        <v>0</v>
      </c>
      <c r="U18" s="83">
        <v>0</v>
      </c>
      <c r="V18" s="83">
        <v>0</v>
      </c>
      <c r="W18" s="84">
        <f t="shared" si="4"/>
        <v>0</v>
      </c>
      <c r="X18" s="83">
        <v>0</v>
      </c>
      <c r="Y18" s="83">
        <v>0</v>
      </c>
      <c r="Z18" s="83">
        <v>2</v>
      </c>
      <c r="AA18" s="84">
        <f t="shared" si="5"/>
        <v>2</v>
      </c>
      <c r="AB18" s="83">
        <v>0</v>
      </c>
      <c r="AC18" s="83">
        <v>0</v>
      </c>
      <c r="AD18" s="83">
        <v>0</v>
      </c>
      <c r="AE18" s="84">
        <f t="shared" si="6"/>
        <v>0</v>
      </c>
      <c r="AF18" s="83">
        <v>0</v>
      </c>
      <c r="AG18" s="83">
        <v>0</v>
      </c>
      <c r="AH18" s="83">
        <v>0</v>
      </c>
      <c r="AI18" s="84">
        <f t="shared" si="7"/>
        <v>0</v>
      </c>
      <c r="AJ18" s="84">
        <f t="shared" si="8"/>
        <v>2</v>
      </c>
    </row>
    <row r="19" spans="1:36" ht="150" customHeight="1" thickBot="1" x14ac:dyDescent="0.25">
      <c r="A19" s="476" t="s">
        <v>709</v>
      </c>
      <c r="B19" s="196" t="s">
        <v>310</v>
      </c>
      <c r="C19" s="157" t="s">
        <v>541</v>
      </c>
      <c r="D19" s="157" t="s">
        <v>128</v>
      </c>
      <c r="E19" s="81">
        <f t="shared" si="9"/>
        <v>4</v>
      </c>
      <c r="F19" s="82" t="s">
        <v>131</v>
      </c>
      <c r="G19" s="158" t="s">
        <v>697</v>
      </c>
      <c r="H19" s="81">
        <f t="shared" si="0"/>
        <v>4</v>
      </c>
      <c r="I19" s="81">
        <f t="shared" si="1"/>
        <v>0</v>
      </c>
      <c r="J19" s="81">
        <f t="shared" si="2"/>
        <v>0</v>
      </c>
      <c r="K19" s="81">
        <f t="shared" si="3"/>
        <v>0</v>
      </c>
      <c r="L19" s="152">
        <v>578261.61600000004</v>
      </c>
      <c r="M19" s="157" t="s">
        <v>600</v>
      </c>
      <c r="N19" s="157" t="s">
        <v>696</v>
      </c>
      <c r="O19" s="158" t="s">
        <v>318</v>
      </c>
      <c r="P19" s="158" t="s">
        <v>319</v>
      </c>
      <c r="Q19" s="79"/>
      <c r="R19" s="196" t="s">
        <v>310</v>
      </c>
      <c r="S19" s="301" t="s">
        <v>541</v>
      </c>
      <c r="T19" s="83">
        <v>0</v>
      </c>
      <c r="U19" s="83">
        <v>0</v>
      </c>
      <c r="V19" s="83">
        <v>4</v>
      </c>
      <c r="W19" s="84">
        <f t="shared" si="4"/>
        <v>4</v>
      </c>
      <c r="X19" s="83">
        <v>0</v>
      </c>
      <c r="Y19" s="83">
        <v>0</v>
      </c>
      <c r="Z19" s="83">
        <v>0</v>
      </c>
      <c r="AA19" s="84">
        <f t="shared" si="5"/>
        <v>0</v>
      </c>
      <c r="AB19" s="83">
        <v>0</v>
      </c>
      <c r="AC19" s="83">
        <v>0</v>
      </c>
      <c r="AD19" s="83">
        <v>0</v>
      </c>
      <c r="AE19" s="84">
        <f t="shared" si="6"/>
        <v>0</v>
      </c>
      <c r="AF19" s="83">
        <v>0</v>
      </c>
      <c r="AG19" s="83">
        <v>0</v>
      </c>
      <c r="AH19" s="83">
        <v>0</v>
      </c>
      <c r="AI19" s="84">
        <f t="shared" si="7"/>
        <v>0</v>
      </c>
      <c r="AJ19" s="84">
        <f t="shared" si="8"/>
        <v>4</v>
      </c>
    </row>
    <row r="20" spans="1:36" ht="199.5" customHeight="1" thickBot="1" x14ac:dyDescent="0.25">
      <c r="A20" s="476"/>
      <c r="B20" s="196" t="s">
        <v>311</v>
      </c>
      <c r="C20" s="157" t="s">
        <v>542</v>
      </c>
      <c r="D20" s="157" t="s">
        <v>129</v>
      </c>
      <c r="E20" s="85">
        <f t="shared" si="9"/>
        <v>1</v>
      </c>
      <c r="F20" s="82" t="s">
        <v>130</v>
      </c>
      <c r="G20" s="158" t="s">
        <v>698</v>
      </c>
      <c r="H20" s="85">
        <f t="shared" si="0"/>
        <v>0.5</v>
      </c>
      <c r="I20" s="85">
        <f t="shared" si="1"/>
        <v>1</v>
      </c>
      <c r="J20" s="85">
        <f t="shared" si="2"/>
        <v>1</v>
      </c>
      <c r="K20" s="85">
        <f t="shared" si="3"/>
        <v>1</v>
      </c>
      <c r="L20" s="152">
        <v>1415654.04</v>
      </c>
      <c r="M20" s="157" t="s">
        <v>600</v>
      </c>
      <c r="N20" s="157"/>
      <c r="O20" s="158" t="s">
        <v>320</v>
      </c>
      <c r="P20" s="158" t="s">
        <v>321</v>
      </c>
      <c r="Q20" s="79"/>
      <c r="R20" s="196" t="s">
        <v>311</v>
      </c>
      <c r="S20" s="301" t="s">
        <v>542</v>
      </c>
      <c r="T20" s="86">
        <v>0</v>
      </c>
      <c r="U20" s="86">
        <v>0.25</v>
      </c>
      <c r="V20" s="86">
        <v>0.5</v>
      </c>
      <c r="W20" s="87">
        <f t="shared" si="4"/>
        <v>0.5</v>
      </c>
      <c r="X20" s="86">
        <v>0.5</v>
      </c>
      <c r="Y20" s="86">
        <v>0.75</v>
      </c>
      <c r="Z20" s="86">
        <v>1</v>
      </c>
      <c r="AA20" s="87">
        <f t="shared" si="5"/>
        <v>1</v>
      </c>
      <c r="AB20" s="86">
        <v>1</v>
      </c>
      <c r="AC20" s="86">
        <v>1</v>
      </c>
      <c r="AD20" s="86">
        <v>1</v>
      </c>
      <c r="AE20" s="87">
        <f t="shared" si="6"/>
        <v>1</v>
      </c>
      <c r="AF20" s="86">
        <v>1</v>
      </c>
      <c r="AG20" s="86">
        <v>1</v>
      </c>
      <c r="AH20" s="86">
        <v>1</v>
      </c>
      <c r="AI20" s="87">
        <f t="shared" si="7"/>
        <v>1</v>
      </c>
      <c r="AJ20" s="87">
        <f t="shared" si="8"/>
        <v>1</v>
      </c>
    </row>
    <row r="21" spans="1:36" ht="199.5" customHeight="1" thickBot="1" x14ac:dyDescent="0.25">
      <c r="A21" s="476"/>
      <c r="B21" s="196" t="s">
        <v>312</v>
      </c>
      <c r="C21" s="157" t="s">
        <v>543</v>
      </c>
      <c r="D21" s="157" t="s">
        <v>128</v>
      </c>
      <c r="E21" s="81">
        <f t="shared" si="9"/>
        <v>2</v>
      </c>
      <c r="F21" s="82" t="s">
        <v>131</v>
      </c>
      <c r="G21" s="158" t="s">
        <v>699</v>
      </c>
      <c r="H21" s="81">
        <f t="shared" si="0"/>
        <v>2</v>
      </c>
      <c r="I21" s="81">
        <f t="shared" si="1"/>
        <v>0</v>
      </c>
      <c r="J21" s="81">
        <f t="shared" si="2"/>
        <v>0</v>
      </c>
      <c r="K21" s="81">
        <f t="shared" si="3"/>
        <v>0</v>
      </c>
      <c r="L21" s="152">
        <v>849392.424</v>
      </c>
      <c r="M21" s="157" t="s">
        <v>600</v>
      </c>
      <c r="N21" s="157"/>
      <c r="O21" s="300" t="s">
        <v>880</v>
      </c>
      <c r="P21" s="158" t="s">
        <v>322</v>
      </c>
      <c r="Q21" s="79"/>
      <c r="R21" s="196" t="s">
        <v>312</v>
      </c>
      <c r="S21" s="301" t="s">
        <v>543</v>
      </c>
      <c r="T21" s="83">
        <v>0</v>
      </c>
      <c r="U21" s="83">
        <v>0</v>
      </c>
      <c r="V21" s="83">
        <v>2</v>
      </c>
      <c r="W21" s="84">
        <f t="shared" si="4"/>
        <v>2</v>
      </c>
      <c r="X21" s="83">
        <v>0</v>
      </c>
      <c r="Y21" s="83">
        <v>0</v>
      </c>
      <c r="Z21" s="83">
        <v>0</v>
      </c>
      <c r="AA21" s="84">
        <f t="shared" si="5"/>
        <v>0</v>
      </c>
      <c r="AB21" s="83">
        <v>0</v>
      </c>
      <c r="AC21" s="83">
        <v>0</v>
      </c>
      <c r="AD21" s="83">
        <v>0</v>
      </c>
      <c r="AE21" s="84">
        <f t="shared" si="6"/>
        <v>0</v>
      </c>
      <c r="AF21" s="83">
        <v>0</v>
      </c>
      <c r="AG21" s="83">
        <v>0</v>
      </c>
      <c r="AH21" s="83">
        <v>0</v>
      </c>
      <c r="AI21" s="84">
        <f t="shared" si="7"/>
        <v>0</v>
      </c>
      <c r="AJ21" s="84">
        <f t="shared" si="8"/>
        <v>2</v>
      </c>
    </row>
    <row r="22" spans="1:36" ht="199.5" customHeight="1" thickBot="1" x14ac:dyDescent="0.25">
      <c r="A22" s="158" t="s">
        <v>710</v>
      </c>
      <c r="B22" s="196" t="s">
        <v>313</v>
      </c>
      <c r="C22" s="157" t="s">
        <v>544</v>
      </c>
      <c r="D22" s="157" t="s">
        <v>129</v>
      </c>
      <c r="E22" s="85">
        <f t="shared" si="9"/>
        <v>1</v>
      </c>
      <c r="F22" s="82" t="s">
        <v>130</v>
      </c>
      <c r="G22" s="158" t="s">
        <v>700</v>
      </c>
      <c r="H22" s="85">
        <f t="shared" si="0"/>
        <v>0</v>
      </c>
      <c r="I22" s="85">
        <f t="shared" si="1"/>
        <v>0.5</v>
      </c>
      <c r="J22" s="85">
        <f t="shared" si="2"/>
        <v>0.75</v>
      </c>
      <c r="K22" s="85">
        <f t="shared" si="3"/>
        <v>1</v>
      </c>
      <c r="L22" s="152">
        <v>1276523.2320000001</v>
      </c>
      <c r="M22" s="157" t="s">
        <v>600</v>
      </c>
      <c r="N22" s="157" t="s">
        <v>696</v>
      </c>
      <c r="O22" s="300" t="s">
        <v>881</v>
      </c>
      <c r="P22" s="300" t="s">
        <v>882</v>
      </c>
      <c r="Q22" s="79"/>
      <c r="R22" s="196" t="s">
        <v>313</v>
      </c>
      <c r="S22" s="301" t="s">
        <v>544</v>
      </c>
      <c r="T22" s="86">
        <v>0</v>
      </c>
      <c r="U22" s="86">
        <v>0</v>
      </c>
      <c r="V22" s="86">
        <v>0</v>
      </c>
      <c r="W22" s="87">
        <f t="shared" si="4"/>
        <v>0</v>
      </c>
      <c r="X22" s="86">
        <v>0</v>
      </c>
      <c r="Y22" s="86">
        <v>0.25</v>
      </c>
      <c r="Z22" s="86">
        <v>0.5</v>
      </c>
      <c r="AA22" s="87">
        <f t="shared" si="5"/>
        <v>0.5</v>
      </c>
      <c r="AB22" s="86">
        <v>0.5</v>
      </c>
      <c r="AC22" s="86">
        <v>0.75</v>
      </c>
      <c r="AD22" s="86">
        <v>0.75</v>
      </c>
      <c r="AE22" s="87">
        <f t="shared" si="6"/>
        <v>0.75</v>
      </c>
      <c r="AF22" s="86">
        <v>1</v>
      </c>
      <c r="AG22" s="86">
        <v>1</v>
      </c>
      <c r="AH22" s="86">
        <v>1</v>
      </c>
      <c r="AI22" s="87">
        <f t="shared" si="7"/>
        <v>1</v>
      </c>
      <c r="AJ22" s="87">
        <f t="shared" si="8"/>
        <v>1</v>
      </c>
    </row>
    <row r="23" spans="1:36" ht="199.5" customHeight="1" thickBot="1" x14ac:dyDescent="0.25">
      <c r="A23" s="495" t="s">
        <v>314</v>
      </c>
      <c r="B23" s="473" t="s">
        <v>315</v>
      </c>
      <c r="C23" s="157" t="s">
        <v>545</v>
      </c>
      <c r="D23" s="157" t="s">
        <v>128</v>
      </c>
      <c r="E23" s="81">
        <f t="shared" si="9"/>
        <v>30</v>
      </c>
      <c r="F23" s="82" t="s">
        <v>130</v>
      </c>
      <c r="G23" s="300" t="s">
        <v>883</v>
      </c>
      <c r="H23" s="81">
        <f t="shared" si="0"/>
        <v>30</v>
      </c>
      <c r="I23" s="81">
        <f t="shared" si="1"/>
        <v>0</v>
      </c>
      <c r="J23" s="81">
        <f t="shared" si="2"/>
        <v>0</v>
      </c>
      <c r="K23" s="81">
        <f t="shared" si="3"/>
        <v>0</v>
      </c>
      <c r="L23" s="482">
        <v>17176462.960000001</v>
      </c>
      <c r="M23" s="157" t="s">
        <v>600</v>
      </c>
      <c r="N23" s="157" t="s">
        <v>696</v>
      </c>
      <c r="O23" s="300" t="s">
        <v>890</v>
      </c>
      <c r="P23" s="158"/>
      <c r="Q23" s="79"/>
      <c r="R23" s="473" t="s">
        <v>315</v>
      </c>
      <c r="S23" s="301" t="s">
        <v>545</v>
      </c>
      <c r="T23" s="83">
        <v>0</v>
      </c>
      <c r="U23" s="83">
        <v>0</v>
      </c>
      <c r="V23" s="83">
        <v>30</v>
      </c>
      <c r="W23" s="84">
        <f t="shared" si="4"/>
        <v>30</v>
      </c>
      <c r="X23" s="83">
        <v>0</v>
      </c>
      <c r="Y23" s="83">
        <v>0</v>
      </c>
      <c r="Z23" s="83">
        <v>0</v>
      </c>
      <c r="AA23" s="84">
        <f t="shared" si="5"/>
        <v>0</v>
      </c>
      <c r="AB23" s="83">
        <v>0</v>
      </c>
      <c r="AC23" s="83">
        <v>0</v>
      </c>
      <c r="AD23" s="83">
        <v>0</v>
      </c>
      <c r="AE23" s="84">
        <f t="shared" si="6"/>
        <v>0</v>
      </c>
      <c r="AF23" s="83">
        <v>0</v>
      </c>
      <c r="AG23" s="83">
        <v>0</v>
      </c>
      <c r="AH23" s="83">
        <v>0</v>
      </c>
      <c r="AI23" s="84">
        <f t="shared" si="7"/>
        <v>0</v>
      </c>
      <c r="AJ23" s="84">
        <f t="shared" si="8"/>
        <v>30</v>
      </c>
    </row>
    <row r="24" spans="1:36" ht="150" customHeight="1" thickBot="1" x14ac:dyDescent="0.25">
      <c r="A24" s="495"/>
      <c r="B24" s="473"/>
      <c r="C24" s="157" t="s">
        <v>546</v>
      </c>
      <c r="D24" s="157" t="s">
        <v>128</v>
      </c>
      <c r="E24" s="81">
        <f t="shared" si="9"/>
        <v>3</v>
      </c>
      <c r="F24" s="82" t="s">
        <v>130</v>
      </c>
      <c r="G24" s="158" t="s">
        <v>701</v>
      </c>
      <c r="H24" s="81">
        <f t="shared" si="0"/>
        <v>3</v>
      </c>
      <c r="I24" s="81">
        <f t="shared" si="1"/>
        <v>0</v>
      </c>
      <c r="J24" s="81">
        <f t="shared" si="2"/>
        <v>0</v>
      </c>
      <c r="K24" s="81">
        <f t="shared" si="3"/>
        <v>0</v>
      </c>
      <c r="L24" s="483"/>
      <c r="M24" s="157" t="s">
        <v>600</v>
      </c>
      <c r="N24" s="157" t="s">
        <v>696</v>
      </c>
      <c r="O24" s="158" t="s">
        <v>323</v>
      </c>
      <c r="P24" s="158"/>
      <c r="R24" s="473"/>
      <c r="S24" s="301" t="s">
        <v>546</v>
      </c>
      <c r="T24" s="83">
        <v>0</v>
      </c>
      <c r="U24" s="83">
        <v>0</v>
      </c>
      <c r="V24" s="83">
        <v>3</v>
      </c>
      <c r="W24" s="84">
        <f t="shared" si="4"/>
        <v>3</v>
      </c>
      <c r="X24" s="83">
        <v>0</v>
      </c>
      <c r="Y24" s="83">
        <v>0</v>
      </c>
      <c r="Z24" s="83">
        <v>0</v>
      </c>
      <c r="AA24" s="84">
        <f t="shared" si="5"/>
        <v>0</v>
      </c>
      <c r="AB24" s="83">
        <v>0</v>
      </c>
      <c r="AC24" s="83">
        <v>0</v>
      </c>
      <c r="AD24" s="83">
        <v>0</v>
      </c>
      <c r="AE24" s="84">
        <f t="shared" si="6"/>
        <v>0</v>
      </c>
      <c r="AF24" s="83">
        <v>0</v>
      </c>
      <c r="AG24" s="83">
        <v>0</v>
      </c>
      <c r="AH24" s="83">
        <v>0</v>
      </c>
      <c r="AI24" s="84">
        <f t="shared" si="7"/>
        <v>0</v>
      </c>
      <c r="AJ24" s="84">
        <f t="shared" si="8"/>
        <v>3</v>
      </c>
    </row>
    <row r="25" spans="1:36" ht="150" customHeight="1" thickBot="1" x14ac:dyDescent="0.25">
      <c r="A25" s="495"/>
      <c r="B25" s="473"/>
      <c r="C25" s="157" t="s">
        <v>547</v>
      </c>
      <c r="D25" s="157" t="s">
        <v>128</v>
      </c>
      <c r="E25" s="81">
        <f t="shared" si="9"/>
        <v>200</v>
      </c>
      <c r="F25" s="82" t="s">
        <v>130</v>
      </c>
      <c r="G25" s="158" t="s">
        <v>702</v>
      </c>
      <c r="H25" s="81">
        <f t="shared" si="0"/>
        <v>60</v>
      </c>
      <c r="I25" s="81">
        <f t="shared" si="1"/>
        <v>60</v>
      </c>
      <c r="J25" s="81">
        <f t="shared" si="2"/>
        <v>80</v>
      </c>
      <c r="K25" s="81">
        <f t="shared" si="3"/>
        <v>0</v>
      </c>
      <c r="L25" s="483"/>
      <c r="M25" s="157" t="s">
        <v>600</v>
      </c>
      <c r="N25" s="157" t="s">
        <v>696</v>
      </c>
      <c r="O25" s="158" t="s">
        <v>323</v>
      </c>
      <c r="P25" s="158"/>
      <c r="R25" s="473"/>
      <c r="S25" s="301" t="s">
        <v>547</v>
      </c>
      <c r="T25" s="83">
        <v>0</v>
      </c>
      <c r="U25" s="83">
        <v>0</v>
      </c>
      <c r="V25" s="83">
        <v>60</v>
      </c>
      <c r="W25" s="84">
        <f t="shared" si="4"/>
        <v>60</v>
      </c>
      <c r="X25" s="83">
        <v>0</v>
      </c>
      <c r="Y25" s="83">
        <v>0</v>
      </c>
      <c r="Z25" s="83">
        <v>60</v>
      </c>
      <c r="AA25" s="84">
        <f t="shared" si="5"/>
        <v>60</v>
      </c>
      <c r="AB25" s="83">
        <v>0</v>
      </c>
      <c r="AC25" s="83">
        <v>0</v>
      </c>
      <c r="AD25" s="83">
        <v>80</v>
      </c>
      <c r="AE25" s="84">
        <f t="shared" si="6"/>
        <v>80</v>
      </c>
      <c r="AF25" s="83">
        <v>0</v>
      </c>
      <c r="AG25" s="83">
        <v>0</v>
      </c>
      <c r="AH25" s="83">
        <v>0</v>
      </c>
      <c r="AI25" s="84">
        <f t="shared" si="7"/>
        <v>0</v>
      </c>
      <c r="AJ25" s="84">
        <f t="shared" si="8"/>
        <v>200</v>
      </c>
    </row>
    <row r="26" spans="1:36" ht="150" customHeight="1" thickBot="1" x14ac:dyDescent="0.25">
      <c r="A26" s="495"/>
      <c r="B26" s="473"/>
      <c r="C26" s="301" t="s">
        <v>884</v>
      </c>
      <c r="D26" s="157" t="s">
        <v>128</v>
      </c>
      <c r="E26" s="81">
        <f t="shared" si="9"/>
        <v>100</v>
      </c>
      <c r="F26" s="82" t="s">
        <v>131</v>
      </c>
      <c r="G26" s="300" t="s">
        <v>885</v>
      </c>
      <c r="H26" s="81">
        <f t="shared" si="0"/>
        <v>100</v>
      </c>
      <c r="I26" s="81">
        <f t="shared" si="1"/>
        <v>0</v>
      </c>
      <c r="J26" s="81">
        <f t="shared" si="2"/>
        <v>0</v>
      </c>
      <c r="K26" s="81">
        <f t="shared" si="3"/>
        <v>0</v>
      </c>
      <c r="L26" s="483"/>
      <c r="M26" s="157" t="s">
        <v>600</v>
      </c>
      <c r="N26" s="157" t="s">
        <v>696</v>
      </c>
      <c r="O26" s="300" t="s">
        <v>886</v>
      </c>
      <c r="P26" s="158"/>
      <c r="R26" s="473"/>
      <c r="S26" s="301" t="s">
        <v>884</v>
      </c>
      <c r="T26" s="83">
        <v>0</v>
      </c>
      <c r="U26" s="83">
        <v>0</v>
      </c>
      <c r="V26" s="83">
        <v>100</v>
      </c>
      <c r="W26" s="84">
        <f t="shared" si="4"/>
        <v>100</v>
      </c>
      <c r="X26" s="83">
        <v>0</v>
      </c>
      <c r="Y26" s="83">
        <v>0</v>
      </c>
      <c r="Z26" s="83">
        <v>0</v>
      </c>
      <c r="AA26" s="84">
        <f t="shared" si="5"/>
        <v>0</v>
      </c>
      <c r="AB26" s="83">
        <v>0</v>
      </c>
      <c r="AC26" s="83">
        <v>0</v>
      </c>
      <c r="AD26" s="83">
        <v>0</v>
      </c>
      <c r="AE26" s="84">
        <f t="shared" si="6"/>
        <v>0</v>
      </c>
      <c r="AF26" s="83">
        <v>0</v>
      </c>
      <c r="AG26" s="83">
        <v>0</v>
      </c>
      <c r="AH26" s="83">
        <v>0</v>
      </c>
      <c r="AI26" s="84">
        <f t="shared" si="7"/>
        <v>0</v>
      </c>
      <c r="AJ26" s="84">
        <f t="shared" si="8"/>
        <v>100</v>
      </c>
    </row>
    <row r="27" spans="1:36" ht="150" customHeight="1" thickBot="1" x14ac:dyDescent="0.25">
      <c r="A27" s="495"/>
      <c r="B27" s="473"/>
      <c r="C27" s="157" t="s">
        <v>548</v>
      </c>
      <c r="D27" s="157" t="s">
        <v>128</v>
      </c>
      <c r="E27" s="81">
        <f t="shared" si="9"/>
        <v>200</v>
      </c>
      <c r="F27" s="82" t="s">
        <v>131</v>
      </c>
      <c r="G27" s="158" t="s">
        <v>703</v>
      </c>
      <c r="H27" s="81">
        <f t="shared" si="0"/>
        <v>75</v>
      </c>
      <c r="I27" s="81">
        <f t="shared" si="1"/>
        <v>85</v>
      </c>
      <c r="J27" s="81">
        <f t="shared" si="2"/>
        <v>40</v>
      </c>
      <c r="K27" s="81">
        <f t="shared" si="3"/>
        <v>0</v>
      </c>
      <c r="L27" s="483"/>
      <c r="M27" s="157" t="s">
        <v>600</v>
      </c>
      <c r="N27" s="157" t="s">
        <v>696</v>
      </c>
      <c r="O27" s="158" t="s">
        <v>324</v>
      </c>
      <c r="P27" s="158"/>
      <c r="R27" s="473"/>
      <c r="S27" s="301" t="s">
        <v>548</v>
      </c>
      <c r="T27" s="83">
        <v>0</v>
      </c>
      <c r="U27" s="83">
        <v>0</v>
      </c>
      <c r="V27" s="83">
        <v>75</v>
      </c>
      <c r="W27" s="84">
        <f t="shared" si="4"/>
        <v>75</v>
      </c>
      <c r="X27" s="83">
        <v>0</v>
      </c>
      <c r="Y27" s="83">
        <v>0</v>
      </c>
      <c r="Z27" s="83">
        <v>85</v>
      </c>
      <c r="AA27" s="84">
        <f t="shared" si="5"/>
        <v>85</v>
      </c>
      <c r="AB27" s="83">
        <v>0</v>
      </c>
      <c r="AC27" s="83">
        <v>0</v>
      </c>
      <c r="AD27" s="83">
        <v>40</v>
      </c>
      <c r="AE27" s="84">
        <f t="shared" si="6"/>
        <v>40</v>
      </c>
      <c r="AF27" s="83">
        <v>0</v>
      </c>
      <c r="AG27" s="83">
        <v>0</v>
      </c>
      <c r="AH27" s="83">
        <v>0</v>
      </c>
      <c r="AI27" s="84">
        <f t="shared" si="7"/>
        <v>0</v>
      </c>
      <c r="AJ27" s="84">
        <f t="shared" si="8"/>
        <v>200</v>
      </c>
    </row>
    <row r="28" spans="1:36" ht="150" customHeight="1" thickBot="1" x14ac:dyDescent="0.25">
      <c r="A28" s="495"/>
      <c r="B28" s="473"/>
      <c r="C28" s="157" t="s">
        <v>549</v>
      </c>
      <c r="D28" s="157" t="s">
        <v>128</v>
      </c>
      <c r="E28" s="81">
        <f t="shared" si="9"/>
        <v>2</v>
      </c>
      <c r="F28" s="82" t="s">
        <v>131</v>
      </c>
      <c r="G28" s="158" t="s">
        <v>704</v>
      </c>
      <c r="H28" s="81">
        <f t="shared" si="0"/>
        <v>0</v>
      </c>
      <c r="I28" s="81">
        <f t="shared" si="1"/>
        <v>2</v>
      </c>
      <c r="J28" s="81">
        <f t="shared" si="2"/>
        <v>0</v>
      </c>
      <c r="K28" s="81">
        <f t="shared" si="3"/>
        <v>0</v>
      </c>
      <c r="L28" s="483"/>
      <c r="M28" s="157" t="s">
        <v>600</v>
      </c>
      <c r="N28" s="157" t="s">
        <v>696</v>
      </c>
      <c r="O28" s="300" t="s">
        <v>887</v>
      </c>
      <c r="P28" s="158" t="s">
        <v>325</v>
      </c>
      <c r="R28" s="473"/>
      <c r="S28" s="301" t="s">
        <v>549</v>
      </c>
      <c r="T28" s="83">
        <v>0</v>
      </c>
      <c r="U28" s="83">
        <v>0</v>
      </c>
      <c r="V28" s="83">
        <v>0</v>
      </c>
      <c r="W28" s="84">
        <f t="shared" si="4"/>
        <v>0</v>
      </c>
      <c r="X28" s="83">
        <v>0</v>
      </c>
      <c r="Y28" s="83">
        <v>0</v>
      </c>
      <c r="Z28" s="83">
        <v>2</v>
      </c>
      <c r="AA28" s="84">
        <f t="shared" si="5"/>
        <v>2</v>
      </c>
      <c r="AB28" s="83">
        <v>0</v>
      </c>
      <c r="AC28" s="83">
        <v>0</v>
      </c>
      <c r="AD28" s="83">
        <v>0</v>
      </c>
      <c r="AE28" s="84">
        <f t="shared" si="6"/>
        <v>0</v>
      </c>
      <c r="AF28" s="83">
        <v>0</v>
      </c>
      <c r="AG28" s="83">
        <v>0</v>
      </c>
      <c r="AH28" s="83">
        <v>0</v>
      </c>
      <c r="AI28" s="84">
        <f t="shared" si="7"/>
        <v>0</v>
      </c>
      <c r="AJ28" s="84">
        <f t="shared" si="8"/>
        <v>2</v>
      </c>
    </row>
    <row r="29" spans="1:36" ht="150" customHeight="1" thickBot="1" x14ac:dyDescent="0.25">
      <c r="A29" s="495"/>
      <c r="B29" s="473"/>
      <c r="C29" s="157" t="s">
        <v>550</v>
      </c>
      <c r="D29" s="157" t="s">
        <v>128</v>
      </c>
      <c r="E29" s="81">
        <f t="shared" si="9"/>
        <v>2</v>
      </c>
      <c r="F29" s="82" t="s">
        <v>131</v>
      </c>
      <c r="G29" s="158" t="s">
        <v>705</v>
      </c>
      <c r="H29" s="81">
        <f t="shared" si="0"/>
        <v>0</v>
      </c>
      <c r="I29" s="81">
        <f t="shared" si="1"/>
        <v>2</v>
      </c>
      <c r="J29" s="81">
        <f t="shared" si="2"/>
        <v>0</v>
      </c>
      <c r="K29" s="81">
        <f t="shared" si="3"/>
        <v>0</v>
      </c>
      <c r="L29" s="484"/>
      <c r="M29" s="157" t="s">
        <v>600</v>
      </c>
      <c r="N29" s="197" t="s">
        <v>706</v>
      </c>
      <c r="O29" s="300" t="s">
        <v>889</v>
      </c>
      <c r="P29" s="300" t="s">
        <v>888</v>
      </c>
      <c r="R29" s="473"/>
      <c r="S29" s="301" t="s">
        <v>550</v>
      </c>
      <c r="T29" s="83">
        <v>0</v>
      </c>
      <c r="U29" s="83">
        <v>0</v>
      </c>
      <c r="V29" s="83">
        <v>0</v>
      </c>
      <c r="W29" s="84">
        <f t="shared" si="4"/>
        <v>0</v>
      </c>
      <c r="X29" s="83">
        <v>0</v>
      </c>
      <c r="Y29" s="83">
        <v>0</v>
      </c>
      <c r="Z29" s="83">
        <v>2</v>
      </c>
      <c r="AA29" s="84">
        <f t="shared" si="5"/>
        <v>2</v>
      </c>
      <c r="AB29" s="83">
        <v>0</v>
      </c>
      <c r="AC29" s="83">
        <v>0</v>
      </c>
      <c r="AD29" s="83">
        <v>0</v>
      </c>
      <c r="AE29" s="84">
        <f t="shared" si="6"/>
        <v>0</v>
      </c>
      <c r="AF29" s="83">
        <v>0</v>
      </c>
      <c r="AG29" s="83">
        <v>0</v>
      </c>
      <c r="AH29" s="83">
        <v>0</v>
      </c>
      <c r="AI29" s="84">
        <f t="shared" si="7"/>
        <v>0</v>
      </c>
      <c r="AJ29" s="84">
        <f t="shared" si="8"/>
        <v>2</v>
      </c>
    </row>
    <row r="30" spans="1:36" s="75" customFormat="1" x14ac:dyDescent="0.2">
      <c r="E30" s="88"/>
      <c r="H30" s="88"/>
      <c r="I30" s="88"/>
      <c r="J30" s="88"/>
      <c r="K30" s="88"/>
      <c r="L30" s="88"/>
      <c r="T30" s="88"/>
      <c r="U30" s="88"/>
      <c r="V30" s="88"/>
      <c r="W30" s="88"/>
      <c r="X30" s="88"/>
      <c r="Y30" s="88"/>
      <c r="Z30" s="88"/>
      <c r="AA30" s="88"/>
      <c r="AB30" s="88"/>
      <c r="AC30" s="88"/>
      <c r="AD30" s="88"/>
      <c r="AE30" s="88"/>
      <c r="AF30" s="88"/>
      <c r="AG30" s="88"/>
      <c r="AH30" s="88"/>
      <c r="AI30" s="88"/>
      <c r="AJ30" s="88"/>
    </row>
    <row r="31" spans="1:36" s="75" customFormat="1" x14ac:dyDescent="0.2">
      <c r="E31" s="88"/>
      <c r="H31" s="88"/>
      <c r="I31" s="88"/>
      <c r="J31" s="88"/>
      <c r="K31" s="88"/>
      <c r="L31" s="88"/>
      <c r="T31" s="88"/>
      <c r="U31" s="88"/>
      <c r="V31" s="88"/>
      <c r="W31" s="88"/>
      <c r="X31" s="88"/>
      <c r="Y31" s="88"/>
      <c r="Z31" s="88"/>
      <c r="AA31" s="88"/>
      <c r="AB31" s="88"/>
      <c r="AC31" s="88"/>
      <c r="AD31" s="88"/>
      <c r="AE31" s="88"/>
      <c r="AF31" s="88"/>
      <c r="AG31" s="88"/>
      <c r="AH31" s="88"/>
      <c r="AI31" s="88"/>
      <c r="AJ31" s="88"/>
    </row>
    <row r="32" spans="1:36" s="75" customFormat="1" x14ac:dyDescent="0.2">
      <c r="E32" s="88"/>
      <c r="H32" s="88"/>
      <c r="I32" s="88"/>
      <c r="J32" s="88"/>
      <c r="K32" s="88"/>
      <c r="L32" s="88"/>
      <c r="T32" s="88"/>
      <c r="U32" s="88"/>
      <c r="V32" s="88"/>
      <c r="W32" s="88"/>
      <c r="X32" s="88"/>
      <c r="Y32" s="88"/>
      <c r="Z32" s="88"/>
      <c r="AA32" s="88"/>
      <c r="AB32" s="88"/>
      <c r="AC32" s="88"/>
      <c r="AD32" s="88"/>
      <c r="AE32" s="88"/>
      <c r="AF32" s="88"/>
      <c r="AG32" s="88"/>
      <c r="AH32" s="88"/>
      <c r="AI32" s="88"/>
      <c r="AJ32" s="88"/>
    </row>
  </sheetData>
  <mergeCells count="33">
    <mergeCell ref="A9:P10"/>
    <mergeCell ref="A11:P12"/>
    <mergeCell ref="A23:A29"/>
    <mergeCell ref="B23:B29"/>
    <mergeCell ref="A8:P8"/>
    <mergeCell ref="A5:P5"/>
    <mergeCell ref="A6:E6"/>
    <mergeCell ref="F6:J6"/>
    <mergeCell ref="K6:P6"/>
    <mergeCell ref="A7:P7"/>
    <mergeCell ref="R11:AJ12"/>
    <mergeCell ref="A13:A14"/>
    <mergeCell ref="B13:F13"/>
    <mergeCell ref="G13:G14"/>
    <mergeCell ref="H13:K13"/>
    <mergeCell ref="L13:L14"/>
    <mergeCell ref="M13:M14"/>
    <mergeCell ref="N13:N14"/>
    <mergeCell ref="R23:R29"/>
    <mergeCell ref="AF13:AI13"/>
    <mergeCell ref="AJ13:AJ14"/>
    <mergeCell ref="A15:A18"/>
    <mergeCell ref="B15:B17"/>
    <mergeCell ref="R15:R17"/>
    <mergeCell ref="A19:A21"/>
    <mergeCell ref="O13:O14"/>
    <mergeCell ref="P13:P14"/>
    <mergeCell ref="R13:S13"/>
    <mergeCell ref="T13:W13"/>
    <mergeCell ref="X13:AA13"/>
    <mergeCell ref="AB13:AE13"/>
    <mergeCell ref="L15:L17"/>
    <mergeCell ref="L23:L29"/>
  </mergeCells>
  <dataValidations count="2">
    <dataValidation type="list" allowBlank="1" showInputMessage="1" showErrorMessage="1" sqref="F15:F29">
      <formula1>"A,B,C"</formula1>
      <formula2>0</formula2>
    </dataValidation>
    <dataValidation type="list" allowBlank="1" showInputMessage="1" showErrorMessage="1" sqref="D15:D29">
      <formula1>"Unidad,Porcentaje,Monetario"</formula1>
      <formula2>0</formula2>
    </dataValidation>
  </dataValidations>
  <printOptions horizontalCentered="1"/>
  <pageMargins left="0.7" right="0.7" top="0.76388888888888895" bottom="0.77361111111111103" header="0.511811023622047" footer="0.511811023622047"/>
  <pageSetup paperSize="5" scale="37" orientation="landscape" horizontalDpi="300" verticalDpi="300" r:id="rId1"/>
  <rowBreaks count="2" manualBreakCount="2">
    <brk id="18" max="16383" man="1"/>
    <brk id="22"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AMJ28"/>
  <sheetViews>
    <sheetView showGridLines="0" zoomScale="60" zoomScaleNormal="60" zoomScaleSheetLayoutView="20" workbookViewId="0"/>
  </sheetViews>
  <sheetFormatPr baseColWidth="10" defaultRowHeight="15" x14ac:dyDescent="0.2"/>
  <cols>
    <col min="1" max="1" width="25.625" style="117" customWidth="1"/>
    <col min="2" max="2" width="35.375" style="117" customWidth="1"/>
    <col min="3" max="4" width="25.625" style="117" customWidth="1"/>
    <col min="5" max="6" width="19.25" style="117" customWidth="1"/>
    <col min="7" max="7" width="37.625" style="117" customWidth="1"/>
    <col min="8" max="11" width="15.625" style="117" customWidth="1"/>
    <col min="12" max="12" width="27" style="117" bestFit="1" customWidth="1"/>
    <col min="13" max="13" width="22.125" style="117" customWidth="1"/>
    <col min="14" max="14" width="27.25" style="117" customWidth="1"/>
    <col min="15" max="16" width="31.75" style="117" customWidth="1"/>
    <col min="17" max="17" width="10.625" style="116" customWidth="1"/>
    <col min="18" max="18" width="23.875" style="117" customWidth="1"/>
    <col min="19" max="19" width="25" style="117" customWidth="1"/>
    <col min="20" max="29" width="11.875" style="117" customWidth="1"/>
    <col min="30" max="30" width="12.375" style="117" bestFit="1" customWidth="1"/>
    <col min="31" max="31" width="13.75" style="117" customWidth="1"/>
    <col min="32" max="33" width="11.875" style="117" customWidth="1"/>
    <col min="34" max="34" width="13.75" style="117" customWidth="1"/>
    <col min="35" max="37" width="11.875" style="117" customWidth="1"/>
    <col min="38" max="1024" width="10.625" style="117" customWidth="1"/>
    <col min="1025" max="1025" width="11" style="116" customWidth="1"/>
    <col min="1026" max="16384" width="11" style="116"/>
  </cols>
  <sheetData>
    <row r="1" spans="1:1024" ht="44.1" customHeight="1" x14ac:dyDescent="0.2">
      <c r="A1" s="115"/>
      <c r="B1" s="115"/>
      <c r="C1" s="115"/>
      <c r="D1" s="115"/>
      <c r="E1" s="115"/>
      <c r="F1" s="115"/>
      <c r="G1" s="115"/>
      <c r="H1" s="115"/>
      <c r="I1" s="115"/>
      <c r="J1" s="115"/>
      <c r="K1" s="115"/>
      <c r="L1" s="115"/>
      <c r="M1" s="115"/>
      <c r="N1" s="115"/>
      <c r="O1" s="115"/>
      <c r="P1" s="115"/>
    </row>
    <row r="2" spans="1:1024" ht="44.1" customHeight="1" x14ac:dyDescent="0.2">
      <c r="A2" s="115"/>
      <c r="B2" s="115"/>
      <c r="C2" s="115"/>
      <c r="D2" s="115"/>
      <c r="E2" s="115"/>
      <c r="F2" s="115"/>
      <c r="G2" s="115"/>
      <c r="H2" s="115"/>
      <c r="I2" s="115"/>
      <c r="J2" s="115"/>
      <c r="K2" s="115"/>
      <c r="L2" s="115"/>
      <c r="M2" s="115"/>
      <c r="N2" s="115"/>
      <c r="O2" s="115"/>
      <c r="P2" s="115"/>
    </row>
    <row r="3" spans="1:1024" ht="44.1" customHeight="1" x14ac:dyDescent="0.2">
      <c r="A3" s="115"/>
      <c r="B3" s="115"/>
      <c r="C3" s="115"/>
      <c r="D3" s="115"/>
      <c r="E3" s="115"/>
      <c r="F3" s="115"/>
      <c r="G3" s="115"/>
      <c r="H3" s="115"/>
      <c r="I3" s="115"/>
      <c r="J3" s="115"/>
      <c r="K3" s="115"/>
      <c r="L3" s="115"/>
      <c r="M3" s="115"/>
      <c r="N3" s="115"/>
      <c r="O3" s="115"/>
      <c r="P3" s="115"/>
    </row>
    <row r="4" spans="1:1024" ht="44.1" customHeight="1" thickBot="1" x14ac:dyDescent="0.25">
      <c r="A4" s="115"/>
      <c r="B4" s="115"/>
      <c r="C4" s="115"/>
      <c r="D4" s="115"/>
      <c r="E4" s="115"/>
      <c r="F4" s="115"/>
      <c r="G4" s="115"/>
      <c r="H4" s="115"/>
      <c r="I4" s="115"/>
      <c r="J4" s="115"/>
      <c r="K4" s="115"/>
      <c r="L4" s="115"/>
      <c r="M4" s="115"/>
      <c r="N4" s="115"/>
      <c r="O4" s="115"/>
      <c r="P4" s="115"/>
    </row>
    <row r="5" spans="1:1024" s="118" customFormat="1" ht="44.1" customHeight="1" thickBot="1" x14ac:dyDescent="0.25">
      <c r="A5" s="529" t="s">
        <v>36</v>
      </c>
      <c r="B5" s="530"/>
      <c r="C5" s="530"/>
      <c r="D5" s="530"/>
      <c r="E5" s="531"/>
      <c r="F5" s="530"/>
      <c r="G5" s="530"/>
      <c r="H5" s="531"/>
      <c r="I5" s="531"/>
      <c r="J5" s="531"/>
      <c r="K5" s="531"/>
      <c r="L5" s="531"/>
      <c r="M5" s="530"/>
      <c r="N5" s="530"/>
      <c r="O5" s="530"/>
      <c r="P5" s="532"/>
      <c r="Q5" s="116"/>
    </row>
    <row r="6" spans="1:1024" s="118" customFormat="1" ht="135" customHeight="1" thickBot="1" x14ac:dyDescent="0.25">
      <c r="A6" s="533" t="s">
        <v>37</v>
      </c>
      <c r="B6" s="533"/>
      <c r="C6" s="533"/>
      <c r="D6" s="533"/>
      <c r="E6" s="534"/>
      <c r="F6" s="533" t="s">
        <v>38</v>
      </c>
      <c r="G6" s="533"/>
      <c r="H6" s="534"/>
      <c r="I6" s="534"/>
      <c r="J6" s="534"/>
      <c r="K6" s="535" t="s">
        <v>39</v>
      </c>
      <c r="L6" s="536"/>
      <c r="M6" s="537"/>
      <c r="N6" s="537"/>
      <c r="O6" s="537"/>
      <c r="P6" s="538"/>
      <c r="Q6" s="116"/>
    </row>
    <row r="7" spans="1:1024" ht="27" thickBot="1" x14ac:dyDescent="0.25">
      <c r="A7" s="539" t="s">
        <v>40</v>
      </c>
      <c r="B7" s="540"/>
      <c r="C7" s="540"/>
      <c r="D7" s="540"/>
      <c r="E7" s="541"/>
      <c r="F7" s="540"/>
      <c r="G7" s="540"/>
      <c r="H7" s="541"/>
      <c r="I7" s="541"/>
      <c r="J7" s="541"/>
      <c r="K7" s="541"/>
      <c r="L7" s="541"/>
      <c r="M7" s="540"/>
      <c r="N7" s="540"/>
      <c r="O7" s="540"/>
      <c r="P7" s="542"/>
    </row>
    <row r="8" spans="1:1024" s="119" customFormat="1" ht="23.25" customHeight="1" x14ac:dyDescent="0.2">
      <c r="A8" s="525" t="s">
        <v>89</v>
      </c>
      <c r="B8" s="526"/>
      <c r="C8" s="526"/>
      <c r="D8" s="526"/>
      <c r="E8" s="527"/>
      <c r="F8" s="526"/>
      <c r="G8" s="526"/>
      <c r="H8" s="527"/>
      <c r="I8" s="527"/>
      <c r="J8" s="527"/>
      <c r="K8" s="527"/>
      <c r="L8" s="527"/>
      <c r="M8" s="526"/>
      <c r="N8" s="526"/>
      <c r="O8" s="526"/>
      <c r="P8" s="528"/>
      <c r="Q8" s="116"/>
    </row>
    <row r="9" spans="1:1024" s="119" customFormat="1" ht="20.100000000000001" customHeight="1" x14ac:dyDescent="0.2">
      <c r="A9" s="500" t="s">
        <v>41</v>
      </c>
      <c r="B9" s="501"/>
      <c r="C9" s="501"/>
      <c r="D9" s="501"/>
      <c r="E9" s="502"/>
      <c r="F9" s="501"/>
      <c r="G9" s="501"/>
      <c r="H9" s="502"/>
      <c r="I9" s="502"/>
      <c r="J9" s="502"/>
      <c r="K9" s="502"/>
      <c r="L9" s="502"/>
      <c r="M9" s="501"/>
      <c r="N9" s="501"/>
      <c r="O9" s="501"/>
      <c r="P9" s="503"/>
      <c r="Q9" s="116"/>
    </row>
    <row r="10" spans="1:1024" s="119" customFormat="1" ht="20.100000000000001" customHeight="1" thickBot="1" x14ac:dyDescent="0.25">
      <c r="A10" s="500"/>
      <c r="B10" s="501"/>
      <c r="C10" s="501"/>
      <c r="D10" s="501"/>
      <c r="E10" s="502"/>
      <c r="F10" s="501"/>
      <c r="G10" s="501"/>
      <c r="H10" s="502"/>
      <c r="I10" s="502"/>
      <c r="J10" s="502"/>
      <c r="K10" s="502"/>
      <c r="L10" s="502"/>
      <c r="M10" s="501"/>
      <c r="N10" s="501"/>
      <c r="O10" s="501"/>
      <c r="P10" s="503"/>
      <c r="Q10" s="116"/>
    </row>
    <row r="11" spans="1:1024" s="119" customFormat="1" ht="14.45" customHeight="1" x14ac:dyDescent="0.2">
      <c r="A11" s="500" t="s">
        <v>83</v>
      </c>
      <c r="B11" s="501"/>
      <c r="C11" s="501"/>
      <c r="D11" s="501"/>
      <c r="E11" s="502"/>
      <c r="F11" s="501"/>
      <c r="G11" s="501"/>
      <c r="H11" s="502"/>
      <c r="I11" s="502"/>
      <c r="J11" s="502"/>
      <c r="K11" s="502"/>
      <c r="L11" s="502"/>
      <c r="M11" s="501"/>
      <c r="N11" s="501"/>
      <c r="O11" s="501"/>
      <c r="P11" s="503"/>
      <c r="Q11" s="116"/>
      <c r="R11" s="508" t="s">
        <v>42</v>
      </c>
      <c r="S11" s="509"/>
      <c r="T11" s="510"/>
      <c r="U11" s="510"/>
      <c r="V11" s="510"/>
      <c r="W11" s="510"/>
      <c r="X11" s="510"/>
      <c r="Y11" s="510"/>
      <c r="Z11" s="510"/>
      <c r="AA11" s="510"/>
      <c r="AB11" s="510"/>
      <c r="AC11" s="510"/>
      <c r="AD11" s="510"/>
      <c r="AE11" s="510"/>
      <c r="AF11" s="510"/>
      <c r="AG11" s="510"/>
      <c r="AH11" s="510"/>
      <c r="AI11" s="510"/>
      <c r="AJ11" s="511"/>
      <c r="AK11" s="120"/>
    </row>
    <row r="12" spans="1:1024" s="119" customFormat="1" ht="15" customHeight="1" thickBot="1" x14ac:dyDescent="0.25">
      <c r="A12" s="504"/>
      <c r="B12" s="505"/>
      <c r="C12" s="505"/>
      <c r="D12" s="505"/>
      <c r="E12" s="506"/>
      <c r="F12" s="505"/>
      <c r="G12" s="505"/>
      <c r="H12" s="506"/>
      <c r="I12" s="506"/>
      <c r="J12" s="506"/>
      <c r="K12" s="506"/>
      <c r="L12" s="506"/>
      <c r="M12" s="505"/>
      <c r="N12" s="505"/>
      <c r="O12" s="505"/>
      <c r="P12" s="507"/>
      <c r="Q12" s="116"/>
      <c r="R12" s="512"/>
      <c r="S12" s="513"/>
      <c r="T12" s="514"/>
      <c r="U12" s="514"/>
      <c r="V12" s="514"/>
      <c r="W12" s="514"/>
      <c r="X12" s="514"/>
      <c r="Y12" s="514"/>
      <c r="Z12" s="514"/>
      <c r="AA12" s="514"/>
      <c r="AB12" s="514"/>
      <c r="AC12" s="514"/>
      <c r="AD12" s="514"/>
      <c r="AE12" s="514"/>
      <c r="AF12" s="514"/>
      <c r="AG12" s="514"/>
      <c r="AH12" s="514"/>
      <c r="AI12" s="514"/>
      <c r="AJ12" s="515"/>
      <c r="AK12" s="120"/>
    </row>
    <row r="13" spans="1:1024" ht="47.25" customHeight="1" thickBot="1" x14ac:dyDescent="0.25">
      <c r="A13" s="516" t="s">
        <v>43</v>
      </c>
      <c r="B13" s="516" t="s">
        <v>44</v>
      </c>
      <c r="C13" s="516"/>
      <c r="D13" s="516"/>
      <c r="E13" s="518"/>
      <c r="F13" s="516"/>
      <c r="G13" s="516" t="s">
        <v>45</v>
      </c>
      <c r="H13" s="518" t="s">
        <v>46</v>
      </c>
      <c r="I13" s="518"/>
      <c r="J13" s="518"/>
      <c r="K13" s="518"/>
      <c r="L13" s="519" t="s">
        <v>47</v>
      </c>
      <c r="M13" s="516" t="s">
        <v>48</v>
      </c>
      <c r="N13" s="516" t="s">
        <v>49</v>
      </c>
      <c r="O13" s="516" t="s">
        <v>50</v>
      </c>
      <c r="P13" s="517" t="s">
        <v>51</v>
      </c>
      <c r="Q13" s="121"/>
      <c r="R13" s="523" t="s">
        <v>44</v>
      </c>
      <c r="S13" s="523"/>
      <c r="T13" s="521" t="s">
        <v>52</v>
      </c>
      <c r="U13" s="521"/>
      <c r="V13" s="521"/>
      <c r="W13" s="521"/>
      <c r="X13" s="521" t="s">
        <v>53</v>
      </c>
      <c r="Y13" s="521"/>
      <c r="Z13" s="521"/>
      <c r="AA13" s="521"/>
      <c r="AB13" s="521" t="s">
        <v>54</v>
      </c>
      <c r="AC13" s="521"/>
      <c r="AD13" s="521"/>
      <c r="AE13" s="521"/>
      <c r="AF13" s="521" t="s">
        <v>55</v>
      </c>
      <c r="AG13" s="521"/>
      <c r="AH13" s="521"/>
      <c r="AI13" s="521"/>
      <c r="AJ13" s="522" t="s">
        <v>56</v>
      </c>
      <c r="AK13" s="115"/>
      <c r="AL13" s="115"/>
      <c r="AM13" s="115"/>
      <c r="AN13" s="115"/>
      <c r="AO13" s="115"/>
      <c r="AP13" s="115"/>
      <c r="AQ13" s="115"/>
      <c r="AR13" s="115"/>
      <c r="AS13" s="115"/>
      <c r="AT13" s="115"/>
      <c r="AU13" s="115"/>
      <c r="AMJ13" s="116"/>
    </row>
    <row r="14" spans="1:1024" s="119" customFormat="1" ht="63" customHeight="1" thickBot="1" x14ac:dyDescent="0.25">
      <c r="A14" s="517"/>
      <c r="B14" s="122" t="s">
        <v>57</v>
      </c>
      <c r="C14" s="122" t="s">
        <v>58</v>
      </c>
      <c r="D14" s="122" t="s">
        <v>59</v>
      </c>
      <c r="E14" s="123" t="s">
        <v>60</v>
      </c>
      <c r="F14" s="122" t="s">
        <v>61</v>
      </c>
      <c r="G14" s="517"/>
      <c r="H14" s="123" t="s">
        <v>62</v>
      </c>
      <c r="I14" s="123" t="s">
        <v>63</v>
      </c>
      <c r="J14" s="123" t="s">
        <v>64</v>
      </c>
      <c r="K14" s="123" t="s">
        <v>65</v>
      </c>
      <c r="L14" s="520"/>
      <c r="M14" s="517"/>
      <c r="N14" s="517"/>
      <c r="O14" s="517"/>
      <c r="P14" s="524"/>
      <c r="Q14" s="121"/>
      <c r="R14" s="124" t="s">
        <v>57</v>
      </c>
      <c r="S14" s="124" t="s">
        <v>58</v>
      </c>
      <c r="T14" s="125" t="s">
        <v>66</v>
      </c>
      <c r="U14" s="125" t="s">
        <v>67</v>
      </c>
      <c r="V14" s="125" t="s">
        <v>68</v>
      </c>
      <c r="W14" s="126" t="s">
        <v>69</v>
      </c>
      <c r="X14" s="125" t="s">
        <v>70</v>
      </c>
      <c r="Y14" s="125" t="s">
        <v>71</v>
      </c>
      <c r="Z14" s="125" t="s">
        <v>72</v>
      </c>
      <c r="AA14" s="126" t="s">
        <v>73</v>
      </c>
      <c r="AB14" s="125" t="s">
        <v>74</v>
      </c>
      <c r="AC14" s="125" t="s">
        <v>75</v>
      </c>
      <c r="AD14" s="125" t="s">
        <v>76</v>
      </c>
      <c r="AE14" s="126" t="s">
        <v>77</v>
      </c>
      <c r="AF14" s="125" t="s">
        <v>78</v>
      </c>
      <c r="AG14" s="125" t="s">
        <v>79</v>
      </c>
      <c r="AH14" s="125" t="s">
        <v>80</v>
      </c>
      <c r="AI14" s="126" t="s">
        <v>81</v>
      </c>
      <c r="AJ14" s="522"/>
      <c r="AK14" s="127"/>
      <c r="AL14" s="127"/>
      <c r="AM14" s="127"/>
      <c r="AN14" s="127"/>
      <c r="AO14" s="127"/>
      <c r="AP14" s="127"/>
      <c r="AQ14" s="127"/>
      <c r="AR14" s="127"/>
      <c r="AS14" s="127"/>
      <c r="AT14" s="127"/>
      <c r="AU14" s="127"/>
    </row>
    <row r="15" spans="1:1024" s="119" customFormat="1" ht="99.95" customHeight="1" thickBot="1" x14ac:dyDescent="0.3">
      <c r="A15" s="497" t="s">
        <v>734</v>
      </c>
      <c r="B15" s="199" t="s">
        <v>780</v>
      </c>
      <c r="C15" s="200" t="s">
        <v>713</v>
      </c>
      <c r="D15" s="201" t="s">
        <v>129</v>
      </c>
      <c r="E15" s="133">
        <f>+AJ15</f>
        <v>1</v>
      </c>
      <c r="F15" s="38" t="s">
        <v>130</v>
      </c>
      <c r="G15" s="202" t="s">
        <v>616</v>
      </c>
      <c r="H15" s="134">
        <f>+W15</f>
        <v>1</v>
      </c>
      <c r="I15" s="134">
        <f>+AA15</f>
        <v>1</v>
      </c>
      <c r="J15" s="134">
        <f>+AE15</f>
        <v>1</v>
      </c>
      <c r="K15" s="134">
        <f>+AI15</f>
        <v>1</v>
      </c>
      <c r="L15" s="155">
        <v>5730021.8663999997</v>
      </c>
      <c r="M15" s="201" t="s">
        <v>341</v>
      </c>
      <c r="N15" s="203" t="s">
        <v>617</v>
      </c>
      <c r="O15" s="204" t="s">
        <v>342</v>
      </c>
      <c r="P15" s="205"/>
      <c r="Q15" s="130"/>
      <c r="R15" s="199" t="s">
        <v>780</v>
      </c>
      <c r="S15" s="200" t="s">
        <v>713</v>
      </c>
      <c r="T15" s="135">
        <v>1</v>
      </c>
      <c r="U15" s="135">
        <v>1</v>
      </c>
      <c r="V15" s="135">
        <v>1</v>
      </c>
      <c r="W15" s="136">
        <f>+IF($D15="Porcentaje",IF(AND(T15&lt;&gt;"",U15="",V15=""),T15,IF(AND(T15&lt;&gt;"",U15&lt;&gt;"",V15=""),U15,IF(AND(T15&lt;&gt;"",U15&lt;&gt;"",V15&lt;&gt;""),V15,0))),SUM(T15:V15))</f>
        <v>1</v>
      </c>
      <c r="X15" s="135">
        <v>1</v>
      </c>
      <c r="Y15" s="135">
        <v>1</v>
      </c>
      <c r="Z15" s="135">
        <v>1</v>
      </c>
      <c r="AA15" s="136">
        <f>+IF($D15="Porcentaje",IF(AND(X15&lt;&gt;"",Y15="",Z15=""),X15,IF(AND(X15&lt;&gt;"",Y15&lt;&gt;"",Z15=""),Y15,IF(AND(X15&lt;&gt;"",Y15&lt;&gt;"",Z15&lt;&gt;""),Z15,0))),SUM(X15:Z15))</f>
        <v>1</v>
      </c>
      <c r="AB15" s="135">
        <v>1</v>
      </c>
      <c r="AC15" s="135">
        <v>1</v>
      </c>
      <c r="AD15" s="135">
        <v>1</v>
      </c>
      <c r="AE15" s="136">
        <f>+IF($D15="Porcentaje",IF(AND(AB15&lt;&gt;"",AC15="",AD15=""),AB15,IF(AND(AB15&lt;&gt;"",AC15&lt;&gt;"",AD15=""),AC15,IF(AND(AB15&lt;&gt;"",AC15&lt;&gt;"",AD15&lt;&gt;""),AD15,0))),SUM(AB15:AD15))</f>
        <v>1</v>
      </c>
      <c r="AF15" s="135">
        <v>1</v>
      </c>
      <c r="AG15" s="135">
        <v>1</v>
      </c>
      <c r="AH15" s="135">
        <v>1</v>
      </c>
      <c r="AI15" s="136">
        <f>+IF($D15="Porcentaje",IF(AND(AF15&lt;&gt;"",AG15="",AH15=""),AF15,IF(AND(AF15&lt;&gt;"",AG15&lt;&gt;"",AH15=""),AG15,IF(AND(AF15&lt;&gt;"",AG15&lt;&gt;"",AH15&lt;&gt;""),AH15,0))),SUM(AF15:AH15))</f>
        <v>1</v>
      </c>
      <c r="AJ15" s="136">
        <f>+IFERROR(IF(D15="Porcentaje",IF(AND(COUNT(T15:V15)&gt;=0,COUNT(X15:Z15)=0,COUNT(AB15:AD15)=0,COUNT(AF15:AH15)=0),W15,IF(AND(COUNT(T15:V15)&gt;=1,COUNT(X15:Z15)&gt;=1,COUNT(AB15:AD15)=0,COUNT(AF15:AH15)=0),AA15,IF(AND(COUNT(T15:V15)&gt;=1,COUNT(X15:Z15)&gt;=1,COUNT(AB15:AD15)&gt;=1,COUNT(AF15:AH15)=0),AE15,IF(AND(COUNT(T15:V15)&gt;=1,COUNT(X15:Z15)&gt;=1,COUNT(AB15:AD15)&gt;=1,COUNT(AF15:AH15)&gt;=1),AI15,"-")))),SUM(W15,AA15,AE15,AI15)),"-")</f>
        <v>1</v>
      </c>
      <c r="AK15" s="127"/>
      <c r="AL15" s="127"/>
      <c r="AM15" s="127"/>
      <c r="AN15" s="127"/>
      <c r="AO15" s="127"/>
      <c r="AP15" s="127"/>
      <c r="AQ15" s="127"/>
      <c r="AR15" s="127"/>
      <c r="AS15" s="127"/>
      <c r="AT15" s="127"/>
      <c r="AU15" s="127"/>
    </row>
    <row r="16" spans="1:1024" ht="99.95" customHeight="1" thickBot="1" x14ac:dyDescent="0.3">
      <c r="A16" s="498"/>
      <c r="B16" s="199" t="s">
        <v>781</v>
      </c>
      <c r="C16" s="200" t="s">
        <v>733</v>
      </c>
      <c r="D16" s="201" t="s">
        <v>129</v>
      </c>
      <c r="E16" s="133">
        <f t="shared" ref="E16:E18" si="0">+AJ16</f>
        <v>1</v>
      </c>
      <c r="F16" s="38" t="s">
        <v>130</v>
      </c>
      <c r="G16" s="202" t="s">
        <v>618</v>
      </c>
      <c r="H16" s="134">
        <f t="shared" ref="H16:H18" si="1">+W16</f>
        <v>1</v>
      </c>
      <c r="I16" s="134">
        <f t="shared" ref="I16:I18" si="2">+AA16</f>
        <v>1</v>
      </c>
      <c r="J16" s="134">
        <f t="shared" ref="J16:J18" si="3">+AE16</f>
        <v>1</v>
      </c>
      <c r="K16" s="134">
        <f t="shared" ref="K16:K18" si="4">+AI16</f>
        <v>1</v>
      </c>
      <c r="L16" s="155">
        <v>8235032.7995999996</v>
      </c>
      <c r="M16" s="201" t="s">
        <v>343</v>
      </c>
      <c r="N16" s="203" t="s">
        <v>619</v>
      </c>
      <c r="O16" s="204" t="s">
        <v>344</v>
      </c>
      <c r="P16" s="205"/>
      <c r="Q16" s="130"/>
      <c r="R16" s="199" t="s">
        <v>781</v>
      </c>
      <c r="S16" s="200" t="s">
        <v>733</v>
      </c>
      <c r="T16" s="135">
        <v>1</v>
      </c>
      <c r="U16" s="135">
        <v>1</v>
      </c>
      <c r="V16" s="135">
        <v>1</v>
      </c>
      <c r="W16" s="136">
        <f t="shared" ref="W16:W18" si="5">+IF($D16="Porcentaje",IF(AND(T16&lt;&gt;"",U16="",V16=""),T16,IF(AND(T16&lt;&gt;"",U16&lt;&gt;"",V16=""),U16,IF(AND(T16&lt;&gt;"",U16&lt;&gt;"",V16&lt;&gt;""),V16,0))),SUM(T16:V16))</f>
        <v>1</v>
      </c>
      <c r="X16" s="135">
        <v>1</v>
      </c>
      <c r="Y16" s="135">
        <v>1</v>
      </c>
      <c r="Z16" s="135">
        <v>1</v>
      </c>
      <c r="AA16" s="136">
        <f t="shared" ref="AA16:AA18" si="6">+IF($D16="Porcentaje",IF(AND(X16&lt;&gt;"",Y16="",Z16=""),X16,IF(AND(X16&lt;&gt;"",Y16&lt;&gt;"",Z16=""),Y16,IF(AND(X16&lt;&gt;"",Y16&lt;&gt;"",Z16&lt;&gt;""),Z16,0))),SUM(X16:Z16))</f>
        <v>1</v>
      </c>
      <c r="AB16" s="135">
        <v>1</v>
      </c>
      <c r="AC16" s="135">
        <v>1</v>
      </c>
      <c r="AD16" s="135">
        <v>1</v>
      </c>
      <c r="AE16" s="136">
        <f t="shared" ref="AE16:AE18" si="7">+IF($D16="Porcentaje",IF(AND(AB16&lt;&gt;"",AC16="",AD16=""),AB16,IF(AND(AB16&lt;&gt;"",AC16&lt;&gt;"",AD16=""),AC16,IF(AND(AB16&lt;&gt;"",AC16&lt;&gt;"",AD16&lt;&gt;""),AD16,0))),SUM(AB16:AD16))</f>
        <v>1</v>
      </c>
      <c r="AF16" s="135">
        <v>1</v>
      </c>
      <c r="AG16" s="135">
        <v>1</v>
      </c>
      <c r="AH16" s="135">
        <v>1</v>
      </c>
      <c r="AI16" s="136">
        <f t="shared" ref="AI16:AI18" si="8">+IF($D16="Porcentaje",IF(AND(AF16&lt;&gt;"",AG16="",AH16=""),AF16,IF(AND(AF16&lt;&gt;"",AG16&lt;&gt;"",AH16=""),AG16,IF(AND(AF16&lt;&gt;"",AG16&lt;&gt;"",AH16&lt;&gt;""),AH16,0))),SUM(AF16:AH16))</f>
        <v>1</v>
      </c>
      <c r="AJ16" s="136">
        <f t="shared" ref="AJ16:AJ18" si="9">+IFERROR(IF(D16="Porcentaje",IF(AND(COUNT(T16:V16)&gt;=0,COUNT(X16:Z16)=0,COUNT(AB16:AD16)=0,COUNT(AF16:AH16)=0),W16,IF(AND(COUNT(T16:V16)&gt;=1,COUNT(X16:Z16)&gt;=1,COUNT(AB16:AD16)=0,COUNT(AF16:AH16)=0),AA16,IF(AND(COUNT(T16:V16)&gt;=1,COUNT(X16:Z16)&gt;=1,COUNT(AB16:AD16)&gt;=1,COUNT(AF16:AH16)=0),AE16,IF(AND(COUNT(T16:V16)&gt;=1,COUNT(X16:Z16)&gt;=1,COUNT(AB16:AD16)&gt;=1,COUNT(AF16:AH16)&gt;=1),AI16,"-")))),SUM(W16,AA16,AE16,AI16)),"-")</f>
        <v>1</v>
      </c>
    </row>
    <row r="17" spans="1:36" ht="99.95" customHeight="1" thickBot="1" x14ac:dyDescent="0.3">
      <c r="A17" s="498"/>
      <c r="B17" s="199" t="s">
        <v>338</v>
      </c>
      <c r="C17" s="200" t="s">
        <v>339</v>
      </c>
      <c r="D17" s="201" t="s">
        <v>128</v>
      </c>
      <c r="E17" s="128">
        <f t="shared" si="0"/>
        <v>3</v>
      </c>
      <c r="F17" s="39" t="s">
        <v>130</v>
      </c>
      <c r="G17" s="202" t="s">
        <v>620</v>
      </c>
      <c r="H17" s="129">
        <f t="shared" si="1"/>
        <v>1</v>
      </c>
      <c r="I17" s="129">
        <f t="shared" si="2"/>
        <v>0</v>
      </c>
      <c r="J17" s="129">
        <f t="shared" si="3"/>
        <v>1</v>
      </c>
      <c r="K17" s="129">
        <f t="shared" si="4"/>
        <v>1</v>
      </c>
      <c r="L17" s="155">
        <v>1043754.5555</v>
      </c>
      <c r="M17" s="201" t="s">
        <v>345</v>
      </c>
      <c r="N17" s="201" t="s">
        <v>462</v>
      </c>
      <c r="O17" s="204" t="s">
        <v>346</v>
      </c>
      <c r="P17" s="205"/>
      <c r="Q17" s="130"/>
      <c r="R17" s="199" t="s">
        <v>338</v>
      </c>
      <c r="S17" s="200" t="s">
        <v>339</v>
      </c>
      <c r="T17" s="131">
        <v>0</v>
      </c>
      <c r="U17" s="131">
        <v>1</v>
      </c>
      <c r="V17" s="131">
        <v>0</v>
      </c>
      <c r="W17" s="132">
        <f t="shared" si="5"/>
        <v>1</v>
      </c>
      <c r="X17" s="131">
        <v>0</v>
      </c>
      <c r="Y17" s="131">
        <v>0</v>
      </c>
      <c r="Z17" s="131">
        <v>0</v>
      </c>
      <c r="AA17" s="132">
        <f t="shared" si="6"/>
        <v>0</v>
      </c>
      <c r="AB17" s="131">
        <v>1</v>
      </c>
      <c r="AC17" s="131">
        <v>0</v>
      </c>
      <c r="AD17" s="131">
        <v>0</v>
      </c>
      <c r="AE17" s="132">
        <f t="shared" si="7"/>
        <v>1</v>
      </c>
      <c r="AF17" s="131">
        <v>0</v>
      </c>
      <c r="AG17" s="131">
        <v>1</v>
      </c>
      <c r="AH17" s="131">
        <v>0</v>
      </c>
      <c r="AI17" s="132">
        <f t="shared" si="8"/>
        <v>1</v>
      </c>
      <c r="AJ17" s="132">
        <f t="shared" si="9"/>
        <v>3</v>
      </c>
    </row>
    <row r="18" spans="1:36" ht="99.95" customHeight="1" thickBot="1" x14ac:dyDescent="0.3">
      <c r="A18" s="499"/>
      <c r="B18" s="200" t="s">
        <v>782</v>
      </c>
      <c r="C18" s="200" t="s">
        <v>511</v>
      </c>
      <c r="D18" s="201" t="s">
        <v>129</v>
      </c>
      <c r="E18" s="133">
        <f t="shared" si="0"/>
        <v>1</v>
      </c>
      <c r="F18" s="38" t="s">
        <v>130</v>
      </c>
      <c r="G18" s="202" t="s">
        <v>622</v>
      </c>
      <c r="H18" s="134">
        <f t="shared" si="1"/>
        <v>1</v>
      </c>
      <c r="I18" s="134">
        <f t="shared" si="2"/>
        <v>1</v>
      </c>
      <c r="J18" s="134">
        <f t="shared" si="3"/>
        <v>1</v>
      </c>
      <c r="K18" s="134">
        <f t="shared" si="4"/>
        <v>1</v>
      </c>
      <c r="L18" s="155">
        <v>3757516.3997999998</v>
      </c>
      <c r="M18" s="201" t="s">
        <v>345</v>
      </c>
      <c r="N18" s="201" t="s">
        <v>348</v>
      </c>
      <c r="O18" s="204" t="s">
        <v>349</v>
      </c>
      <c r="P18" s="205"/>
      <c r="Q18" s="130"/>
      <c r="R18" s="200" t="s">
        <v>782</v>
      </c>
      <c r="S18" s="200" t="s">
        <v>511</v>
      </c>
      <c r="T18" s="135">
        <v>1</v>
      </c>
      <c r="U18" s="135">
        <v>1</v>
      </c>
      <c r="V18" s="135">
        <v>1</v>
      </c>
      <c r="W18" s="136">
        <f t="shared" si="5"/>
        <v>1</v>
      </c>
      <c r="X18" s="135">
        <v>1</v>
      </c>
      <c r="Y18" s="135">
        <v>1</v>
      </c>
      <c r="Z18" s="135">
        <v>1</v>
      </c>
      <c r="AA18" s="136">
        <f t="shared" si="6"/>
        <v>1</v>
      </c>
      <c r="AB18" s="135">
        <v>1</v>
      </c>
      <c r="AC18" s="135">
        <v>1</v>
      </c>
      <c r="AD18" s="135">
        <v>1</v>
      </c>
      <c r="AE18" s="136">
        <f t="shared" si="7"/>
        <v>1</v>
      </c>
      <c r="AF18" s="135">
        <v>1</v>
      </c>
      <c r="AG18" s="135">
        <v>1</v>
      </c>
      <c r="AH18" s="135">
        <v>1</v>
      </c>
      <c r="AI18" s="136">
        <f t="shared" si="8"/>
        <v>1</v>
      </c>
      <c r="AJ18" s="136">
        <f t="shared" si="9"/>
        <v>1</v>
      </c>
    </row>
    <row r="19" spans="1:36" s="117" customFormat="1" ht="110.1" customHeight="1" thickBot="1" x14ac:dyDescent="0.3">
      <c r="A19" s="198" t="s">
        <v>779</v>
      </c>
      <c r="B19" s="199" t="s">
        <v>340</v>
      </c>
      <c r="C19" s="200" t="s">
        <v>510</v>
      </c>
      <c r="D19" s="201" t="s">
        <v>129</v>
      </c>
      <c r="E19" s="133">
        <f t="shared" ref="E19" si="10">+AJ19</f>
        <v>1</v>
      </c>
      <c r="F19" s="38" t="s">
        <v>130</v>
      </c>
      <c r="G19" s="202" t="s">
        <v>621</v>
      </c>
      <c r="H19" s="134">
        <f t="shared" ref="H19" si="11">+W19</f>
        <v>1</v>
      </c>
      <c r="I19" s="134">
        <f t="shared" ref="I19" si="12">+AA19</f>
        <v>1</v>
      </c>
      <c r="J19" s="134">
        <f t="shared" ref="J19" si="13">+AE19</f>
        <v>1</v>
      </c>
      <c r="K19" s="134">
        <f t="shared" ref="K19" si="14">+AI19</f>
        <v>1</v>
      </c>
      <c r="L19" s="155">
        <v>63548765.488700002</v>
      </c>
      <c r="M19" s="201" t="s">
        <v>345</v>
      </c>
      <c r="N19" s="203" t="s">
        <v>619</v>
      </c>
      <c r="O19" s="204" t="s">
        <v>347</v>
      </c>
      <c r="P19" s="205"/>
      <c r="Q19" s="130"/>
      <c r="R19" s="199" t="s">
        <v>340</v>
      </c>
      <c r="S19" s="200" t="s">
        <v>510</v>
      </c>
      <c r="T19" s="135">
        <v>1</v>
      </c>
      <c r="U19" s="135">
        <v>1</v>
      </c>
      <c r="V19" s="135">
        <v>1</v>
      </c>
      <c r="W19" s="136">
        <f t="shared" ref="W19" si="15">+IF($D19="Porcentaje",IF(AND(T19&lt;&gt;"",U19="",V19=""),T19,IF(AND(T19&lt;&gt;"",U19&lt;&gt;"",V19=""),U19,IF(AND(T19&lt;&gt;"",U19&lt;&gt;"",V19&lt;&gt;""),V19,0))),SUM(T19:V19))</f>
        <v>1</v>
      </c>
      <c r="X19" s="135">
        <v>1</v>
      </c>
      <c r="Y19" s="135">
        <v>1</v>
      </c>
      <c r="Z19" s="135">
        <v>1</v>
      </c>
      <c r="AA19" s="136">
        <f t="shared" ref="AA19" si="16">+IF($D19="Porcentaje",IF(AND(X19&lt;&gt;"",Y19="",Z19=""),X19,IF(AND(X19&lt;&gt;"",Y19&lt;&gt;"",Z19=""),Y19,IF(AND(X19&lt;&gt;"",Y19&lt;&gt;"",Z19&lt;&gt;""),Z19,0))),SUM(X19:Z19))</f>
        <v>1</v>
      </c>
      <c r="AB19" s="135">
        <v>1</v>
      </c>
      <c r="AC19" s="135">
        <v>1</v>
      </c>
      <c r="AD19" s="135">
        <v>1</v>
      </c>
      <c r="AE19" s="136">
        <f t="shared" ref="AE19" si="17">+IF($D19="Porcentaje",IF(AND(AB19&lt;&gt;"",AC19="",AD19=""),AB19,IF(AND(AB19&lt;&gt;"",AC19&lt;&gt;"",AD19=""),AC19,IF(AND(AB19&lt;&gt;"",AC19&lt;&gt;"",AD19&lt;&gt;""),AD19,0))),SUM(AB19:AD19))</f>
        <v>1</v>
      </c>
      <c r="AF19" s="135">
        <v>1</v>
      </c>
      <c r="AG19" s="135">
        <v>1</v>
      </c>
      <c r="AH19" s="135">
        <v>1</v>
      </c>
      <c r="AI19" s="136">
        <f t="shared" ref="AI19" si="18">+IF($D19="Porcentaje",IF(AND(AF19&lt;&gt;"",AG19="",AH19=""),AF19,IF(AND(AF19&lt;&gt;"",AG19&lt;&gt;"",AH19=""),AG19,IF(AND(AF19&lt;&gt;"",AG19&lt;&gt;"",AH19&lt;&gt;""),AH19,0))),SUM(AF19:AH19))</f>
        <v>1</v>
      </c>
      <c r="AJ19" s="136">
        <f t="shared" ref="AJ19" si="19">+IFERROR(IF(D19="Porcentaje",IF(AND(COUNT(T19:V19)&gt;=0,COUNT(X19:Z19)=0,COUNT(AB19:AD19)=0,COUNT(AF19:AH19)=0),W19,IF(AND(COUNT(T19:V19)&gt;=1,COUNT(X19:Z19)&gt;=1,COUNT(AB19:AD19)=0,COUNT(AF19:AH19)=0),AA19,IF(AND(COUNT(T19:V19)&gt;=1,COUNT(X19:Z19)&gt;=1,COUNT(AB19:AD19)&gt;=1,COUNT(AF19:AH19)=0),AE19,IF(AND(COUNT(T19:V19)&gt;=1,COUNT(X19:Z19)&gt;=1,COUNT(AB19:AD19)&gt;=1,COUNT(AF19:AH19)&gt;=1),AI19,"-")))),SUM(W19,AA19,AE19,AI19)),"-")</f>
        <v>1</v>
      </c>
    </row>
    <row r="20" spans="1:36" s="117" customFormat="1" x14ac:dyDescent="0.2">
      <c r="E20" s="137"/>
      <c r="H20" s="137"/>
      <c r="I20" s="137"/>
      <c r="J20" s="137"/>
      <c r="K20" s="137"/>
      <c r="L20" s="137"/>
      <c r="Q20" s="116"/>
      <c r="T20" s="137"/>
      <c r="U20" s="137"/>
      <c r="V20" s="137"/>
      <c r="W20" s="137"/>
      <c r="X20" s="137"/>
      <c r="Y20" s="137"/>
      <c r="Z20" s="137"/>
      <c r="AA20" s="137"/>
      <c r="AB20" s="137"/>
      <c r="AC20" s="137"/>
      <c r="AD20" s="137"/>
      <c r="AE20" s="137"/>
      <c r="AF20" s="137"/>
      <c r="AG20" s="137"/>
      <c r="AH20" s="137"/>
      <c r="AI20" s="137"/>
      <c r="AJ20" s="137"/>
    </row>
    <row r="21" spans="1:36" s="117" customFormat="1" x14ac:dyDescent="0.2">
      <c r="E21" s="137"/>
      <c r="H21" s="137"/>
      <c r="I21" s="137"/>
      <c r="J21" s="137"/>
      <c r="K21" s="137"/>
      <c r="L21" s="137"/>
      <c r="Q21" s="116"/>
      <c r="T21" s="137"/>
      <c r="U21" s="137"/>
      <c r="V21" s="137"/>
      <c r="W21" s="137"/>
      <c r="X21" s="137"/>
      <c r="Y21" s="137"/>
      <c r="Z21" s="137"/>
      <c r="AA21" s="137"/>
      <c r="AB21" s="137"/>
      <c r="AC21" s="137"/>
      <c r="AD21" s="137"/>
      <c r="AE21" s="137"/>
      <c r="AF21" s="137"/>
      <c r="AG21" s="137"/>
      <c r="AH21" s="137"/>
      <c r="AI21" s="137"/>
      <c r="AJ21" s="137"/>
    </row>
    <row r="22" spans="1:36" s="117" customFormat="1" x14ac:dyDescent="0.2">
      <c r="E22" s="137"/>
      <c r="H22" s="137"/>
      <c r="I22" s="137"/>
      <c r="J22" s="137"/>
      <c r="K22" s="137"/>
      <c r="L22" s="137"/>
      <c r="Q22" s="116"/>
      <c r="T22" s="137"/>
      <c r="U22" s="137"/>
      <c r="V22" s="137"/>
      <c r="W22" s="137"/>
      <c r="X22" s="137"/>
      <c r="Y22" s="137"/>
      <c r="Z22" s="137"/>
      <c r="AA22" s="137"/>
      <c r="AB22" s="137"/>
      <c r="AC22" s="137"/>
      <c r="AD22" s="137"/>
      <c r="AE22" s="137"/>
      <c r="AF22" s="137"/>
      <c r="AG22" s="137"/>
      <c r="AH22" s="137"/>
      <c r="AI22" s="137"/>
      <c r="AJ22" s="137"/>
    </row>
    <row r="23" spans="1:36" s="117" customFormat="1" x14ac:dyDescent="0.2">
      <c r="E23" s="137"/>
      <c r="H23" s="137"/>
      <c r="I23" s="137"/>
      <c r="J23" s="137"/>
      <c r="K23" s="137"/>
      <c r="L23" s="137"/>
      <c r="Q23" s="116"/>
      <c r="T23" s="137"/>
      <c r="U23" s="137"/>
      <c r="V23" s="137"/>
      <c r="W23" s="137"/>
      <c r="X23" s="137"/>
      <c r="Y23" s="137"/>
      <c r="Z23" s="137"/>
      <c r="AA23" s="137"/>
      <c r="AB23" s="137"/>
      <c r="AC23" s="137"/>
      <c r="AD23" s="137"/>
      <c r="AE23" s="137"/>
      <c r="AF23" s="137"/>
      <c r="AG23" s="137"/>
      <c r="AH23" s="137"/>
      <c r="AI23" s="137"/>
      <c r="AJ23" s="137"/>
    </row>
    <row r="24" spans="1:36" s="117" customFormat="1" x14ac:dyDescent="0.2">
      <c r="E24" s="137"/>
      <c r="H24" s="137"/>
      <c r="I24" s="137"/>
      <c r="J24" s="137"/>
      <c r="K24" s="137"/>
      <c r="L24" s="137"/>
      <c r="Q24" s="116"/>
      <c r="T24" s="137"/>
      <c r="U24" s="137"/>
      <c r="V24" s="137"/>
      <c r="W24" s="137"/>
      <c r="X24" s="137"/>
      <c r="Y24" s="137"/>
      <c r="Z24" s="137"/>
      <c r="AA24" s="137"/>
      <c r="AB24" s="137"/>
      <c r="AC24" s="137"/>
      <c r="AD24" s="137"/>
      <c r="AE24" s="137"/>
      <c r="AF24" s="137"/>
      <c r="AG24" s="137"/>
      <c r="AH24" s="137"/>
      <c r="AI24" s="137"/>
      <c r="AJ24" s="137"/>
    </row>
    <row r="25" spans="1:36" s="117" customFormat="1" x14ac:dyDescent="0.2">
      <c r="E25" s="137"/>
      <c r="H25" s="137"/>
      <c r="I25" s="137"/>
      <c r="J25" s="137"/>
      <c r="K25" s="137"/>
      <c r="L25" s="137"/>
      <c r="Q25" s="116"/>
      <c r="T25" s="137"/>
      <c r="U25" s="137"/>
      <c r="V25" s="137"/>
      <c r="W25" s="137"/>
      <c r="X25" s="137"/>
      <c r="Y25" s="137"/>
      <c r="Z25" s="137"/>
      <c r="AA25" s="137"/>
      <c r="AB25" s="137"/>
      <c r="AC25" s="137"/>
      <c r="AD25" s="137"/>
      <c r="AE25" s="137"/>
      <c r="AF25" s="137"/>
      <c r="AG25" s="137"/>
      <c r="AH25" s="137"/>
      <c r="AI25" s="137"/>
      <c r="AJ25" s="137"/>
    </row>
    <row r="26" spans="1:36" s="117" customFormat="1" x14ac:dyDescent="0.2">
      <c r="E26" s="137"/>
      <c r="H26" s="137"/>
      <c r="I26" s="137"/>
      <c r="J26" s="137"/>
      <c r="K26" s="137"/>
      <c r="L26" s="137"/>
      <c r="Q26" s="116"/>
      <c r="T26" s="137"/>
      <c r="U26" s="137"/>
      <c r="V26" s="137"/>
      <c r="W26" s="137"/>
      <c r="X26" s="137"/>
      <c r="Y26" s="137"/>
      <c r="Z26" s="137"/>
      <c r="AA26" s="137"/>
      <c r="AB26" s="137"/>
      <c r="AC26" s="137"/>
      <c r="AD26" s="137"/>
      <c r="AE26" s="137"/>
      <c r="AF26" s="137"/>
      <c r="AG26" s="137"/>
      <c r="AH26" s="137"/>
      <c r="AI26" s="137"/>
      <c r="AJ26" s="137"/>
    </row>
    <row r="27" spans="1:36" s="117" customFormat="1" x14ac:dyDescent="0.2">
      <c r="E27" s="137"/>
      <c r="H27" s="137"/>
      <c r="I27" s="137"/>
      <c r="J27" s="137"/>
      <c r="K27" s="137"/>
      <c r="L27" s="137"/>
      <c r="Q27" s="116"/>
      <c r="T27" s="137"/>
      <c r="U27" s="137"/>
      <c r="V27" s="137"/>
      <c r="W27" s="137"/>
      <c r="X27" s="137"/>
      <c r="Y27" s="137"/>
      <c r="Z27" s="137"/>
      <c r="AA27" s="137"/>
      <c r="AB27" s="137"/>
      <c r="AC27" s="137"/>
      <c r="AD27" s="137"/>
      <c r="AE27" s="137"/>
      <c r="AF27" s="137"/>
      <c r="AG27" s="137"/>
      <c r="AH27" s="137"/>
      <c r="AI27" s="137"/>
      <c r="AJ27" s="137"/>
    </row>
    <row r="28" spans="1:36" s="117" customFormat="1" x14ac:dyDescent="0.2">
      <c r="E28" s="137"/>
      <c r="H28" s="137"/>
      <c r="I28" s="137"/>
      <c r="J28" s="137"/>
      <c r="K28" s="137"/>
      <c r="L28" s="137"/>
      <c r="Q28" s="116"/>
      <c r="T28" s="137"/>
      <c r="U28" s="137"/>
      <c r="V28" s="137"/>
      <c r="W28" s="137"/>
      <c r="X28" s="137"/>
      <c r="Y28" s="137"/>
      <c r="Z28" s="137"/>
      <c r="AA28" s="137"/>
      <c r="AB28" s="137"/>
      <c r="AC28" s="137"/>
      <c r="AD28" s="137"/>
      <c r="AE28" s="137"/>
      <c r="AF28" s="137"/>
      <c r="AG28" s="137"/>
      <c r="AH28" s="137"/>
      <c r="AI28" s="137"/>
      <c r="AJ28" s="137"/>
    </row>
  </sheetData>
  <mergeCells count="25">
    <mergeCell ref="R13:S13"/>
    <mergeCell ref="T13:W13"/>
    <mergeCell ref="P13:P14"/>
    <mergeCell ref="A8:P8"/>
    <mergeCell ref="A5:P5"/>
    <mergeCell ref="A6:E6"/>
    <mergeCell ref="F6:J6"/>
    <mergeCell ref="K6:P6"/>
    <mergeCell ref="A7:P7"/>
    <mergeCell ref="A15:A18"/>
    <mergeCell ref="A9:P10"/>
    <mergeCell ref="A11:P12"/>
    <mergeCell ref="R11:AJ12"/>
    <mergeCell ref="A13:A14"/>
    <mergeCell ref="B13:F13"/>
    <mergeCell ref="G13:G14"/>
    <mergeCell ref="H13:K13"/>
    <mergeCell ref="L13:L14"/>
    <mergeCell ref="M13:M14"/>
    <mergeCell ref="N13:N14"/>
    <mergeCell ref="AF13:AI13"/>
    <mergeCell ref="AJ13:AJ14"/>
    <mergeCell ref="X13:AA13"/>
    <mergeCell ref="AB13:AE13"/>
    <mergeCell ref="O13:O14"/>
  </mergeCells>
  <dataValidations disablePrompts="1" count="2">
    <dataValidation type="list" allowBlank="1" showInputMessage="1" showErrorMessage="1" sqref="D15:D19">
      <formula1>"Unidad,Porcentaje,Monetario"</formula1>
      <formula2>0</formula2>
    </dataValidation>
    <dataValidation type="list" allowBlank="1" showInputMessage="1" showErrorMessage="1" sqref="F15:F19">
      <formula1>"A,B,C"</formula1>
      <formula2>0</formula2>
    </dataValidation>
  </dataValidations>
  <printOptions horizontalCentered="1"/>
  <pageMargins left="0.7" right="0.7" top="0.76380000000000003" bottom="0.77359999999999995" header="0.37009999999999998" footer="0.37990000000000002"/>
  <pageSetup paperSize="5" scale="37" fitToWidth="0"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25</vt:i4>
      </vt:variant>
    </vt:vector>
  </HeadingPairs>
  <TitlesOfParts>
    <vt:vector size="42" baseType="lpstr">
      <vt:lpstr>Presentación</vt:lpstr>
      <vt:lpstr>Introducción</vt:lpstr>
      <vt:lpstr>Contenido</vt:lpstr>
      <vt:lpstr>Comunicaciones</vt:lpstr>
      <vt:lpstr>NSSS</vt:lpstr>
      <vt:lpstr>P&amp;D</vt:lpstr>
      <vt:lpstr>SM</vt:lpstr>
      <vt:lpstr>TIC</vt:lpstr>
      <vt:lpstr>Jurídica</vt:lpstr>
      <vt:lpstr>DAF</vt:lpstr>
      <vt:lpstr>Agropecuaria</vt:lpstr>
      <vt:lpstr>Logística</vt:lpstr>
      <vt:lpstr>Comercialización</vt:lpstr>
      <vt:lpstr>Programas</vt:lpstr>
      <vt:lpstr>RRHH</vt:lpstr>
      <vt:lpstr>Dirección Ejecutiva</vt:lpstr>
      <vt:lpstr>OAI</vt:lpstr>
      <vt:lpstr>Agropecuaria!Área_de_impresión</vt:lpstr>
      <vt:lpstr>Comercialización!Área_de_impresión</vt:lpstr>
      <vt:lpstr>Comunicaciones!Área_de_impresión</vt:lpstr>
      <vt:lpstr>Contenido!Área_de_impresión</vt:lpstr>
      <vt:lpstr>DAF!Área_de_impresión</vt:lpstr>
      <vt:lpstr>'Dirección Ejecutiva'!Área_de_impresión</vt:lpstr>
      <vt:lpstr>Introducción!Área_de_impresión</vt:lpstr>
      <vt:lpstr>Jurídica!Área_de_impresión</vt:lpstr>
      <vt:lpstr>Logística!Área_de_impresión</vt:lpstr>
      <vt:lpstr>NSSS!Área_de_impresión</vt:lpstr>
      <vt:lpstr>OAI!Área_de_impresión</vt:lpstr>
      <vt:lpstr>'P&amp;D'!Área_de_impresión</vt:lpstr>
      <vt:lpstr>Presentación!Área_de_impresión</vt:lpstr>
      <vt:lpstr>Programas!Área_de_impresión</vt:lpstr>
      <vt:lpstr>RRHH!Área_de_impresión</vt:lpstr>
      <vt:lpstr>SM!Área_de_impresión</vt:lpstr>
      <vt:lpstr>TIC!Área_de_impresión</vt:lpstr>
      <vt:lpstr>Agropecuaria!Títulos_a_imprimir</vt:lpstr>
      <vt:lpstr>Comunicaciones!Títulos_a_imprimir</vt:lpstr>
      <vt:lpstr>DAF!Títulos_a_imprimir</vt:lpstr>
      <vt:lpstr>NSSS!Títulos_a_imprimir</vt:lpstr>
      <vt:lpstr>OAI!Títulos_a_imprimir</vt:lpstr>
      <vt:lpstr>'P&amp;D'!Títulos_a_imprimir</vt:lpstr>
      <vt:lpstr>RRHH!Títulos_a_imprimir</vt:lpstr>
      <vt:lpstr>TIC!Títulos_a_imprimir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Erick Gustavo Sanchez Montero</dc:creator>
  <cp:lastModifiedBy>Albania de Jesus Diaz Lopez</cp:lastModifiedBy>
  <cp:lastPrinted>2023-01-12T12:42:11Z</cp:lastPrinted>
  <dcterms:created xsi:type="dcterms:W3CDTF">2021-04-19T15:27:20Z</dcterms:created>
  <dcterms:modified xsi:type="dcterms:W3CDTF">2023-01-13T13:41:04Z</dcterms:modified>
</cp:coreProperties>
</file>