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311\"/>
    </mc:Choice>
  </mc:AlternateContent>
  <bookViews>
    <workbookView xWindow="240" yWindow="555" windowWidth="6810" windowHeight="6630" xr2:uid="{00000000-000D-0000-FFFF-FFFF00000000}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17" i="6" l="1"/>
  <c r="C23" i="6"/>
  <c r="E18" i="2"/>
  <c r="B17" i="6"/>
  <c r="B23" i="6"/>
  <c r="D18" i="2"/>
  <c r="D22" i="2"/>
  <c r="C101" i="6"/>
  <c r="E30" i="2"/>
  <c r="B101" i="6"/>
  <c r="D30" i="2"/>
  <c r="B109" i="6"/>
  <c r="D31" i="2"/>
  <c r="D33" i="2"/>
  <c r="B42" i="6"/>
  <c r="B46" i="6"/>
  <c r="D25" i="2"/>
  <c r="D27" i="2"/>
  <c r="D35" i="2"/>
  <c r="D39" i="2"/>
  <c r="C109" i="6"/>
  <c r="E31" i="2"/>
  <c r="C42" i="6"/>
  <c r="C46" i="6"/>
  <c r="E25" i="2"/>
  <c r="E22" i="2"/>
  <c r="E33" i="2"/>
  <c r="E27" i="2"/>
  <c r="E35" i="2"/>
  <c r="E39" i="2"/>
</calcChain>
</file>

<file path=xl/sharedStrings.xml><?xml version="1.0" encoding="utf-8"?>
<sst xmlns="http://schemas.openxmlformats.org/spreadsheetml/2006/main" count="121" uniqueCount="104">
  <si>
    <t>“Año del Fomento de la Vivienda”</t>
  </si>
  <si>
    <t>Estado de Resultados</t>
  </si>
  <si>
    <t>Del 1 de enero al 30 de septiembre de 2016</t>
  </si>
  <si>
    <t>(Valores en RD$)</t>
  </si>
  <si>
    <t>Septiembre</t>
  </si>
  <si>
    <t>Al 30-09-2015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</si>
  <si>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</si>
  <si>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</si>
  <si>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</si>
  <si>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</si>
  <si>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</si>
  <si>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</si>
  <si>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</si>
  <si>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</si>
  <si>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</si>
  <si>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</si>
  <si>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</si>
  <si>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</si>
  <si>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</si>
  <si>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</si>
  <si>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</si>
  <si>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</si>
  <si>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</si>
  <si>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Enero-septiembre 2016</t>
  </si>
  <si>
    <t>(01) Ingresos por Centro de Distribución</t>
  </si>
  <si>
    <t>Al 30-08-2016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</si>
  <si>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</si>
  <si>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</si>
  <si>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</si>
  <si>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</si>
  <si>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</si>
  <si>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</si>
  <si>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</si>
  <si>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</si>
  <si>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</si>
  <si>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</si>
  <si>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 La Romana</t>
  </si>
  <si>
    <t>Agromercado Cabrera</t>
  </si>
  <si>
    <t>Agromercado San Juan de la Maguana</t>
  </si>
  <si>
    <t>Agromercado Higuey</t>
  </si>
  <si>
    <t>Total Ventas por Supermercados</t>
  </si>
  <si>
    <t>Mega Mercados / Mercados de Productores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</si>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</sst>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2" fillId="0" borderId="0" xfId="4" applyNumberFormat="1" applyFont="1" applyAlignment="1">
      <alignment horizontal="centerContinuous"/>
    </xf>
    <xf numFmtId="4" fontId="23" fillId="0" borderId="0" xfId="4" applyNumberFormat="1" applyFont="1"/>
    <xf numFmtId="4" fontId="19" fillId="0" borderId="1" xfId="4" applyNumberFormat="1" applyFont="1" applyBorder="1"/>
    <xf numFmtId="4" fontId="19" fillId="0" borderId="0" xfId="4" applyNumberFormat="1" applyFont="1" applyBorder="1"/>
    <xf numFmtId="39" fontId="6" fillId="0" borderId="2" xfId="5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4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0" fontId="29" fillId="0" borderId="0" xfId="0" applyFont="1" applyAlignment="1">
      <alignment horizontal="left" wrapText="1"/>
    </xf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39" fontId="27" fillId="0" borderId="2" xfId="5" applyNumberFormat="1" applyFont="1" applyBorder="1" applyAlignment="1">
      <alignment horizontal="right"/>
    </xf>
    <xf numFmtId="4" fontId="13" fillId="0" borderId="0" xfId="4" applyNumberFormat="1" applyFont="1" applyBorder="1"/>
    <xf numFmtId="39" fontId="13" fillId="0" borderId="0" xfId="4" applyNumberFormat="1" applyFont="1" applyBorder="1"/>
    <xf numFmtId="0" fontId="25" fillId="0" borderId="0" xfId="0" applyFont="1" applyAlignment="1">
      <alignment horizontal="center"/>
    </xf>
    <xf numFmtId="0" fontId="26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Normal_Hoja1 (2)" xfId="4" xr:uid="{00000000-0005-0000-0000-000004000000}"/>
    <cellStyle name="Normal_Hoja1 (3)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28" name="Imagen 1">
          <a:extLst>
            <a:ext uri="{FF2B5EF4-FFF2-40B4-BE49-F238E27FC236}">
              <a16:creationId xmlns:a16="http://schemas.microsoft.com/office/drawing/2014/main" id="{DB729028-7538-4AE6-B72F-BBC52054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46"/>
  <sheetViews>
    <sheetView showGridLines="0" tabSelected="1" topLeftCell="A16" workbookViewId="0" xr3:uid="{AEA406A1-0E4B-5B11-9CD5-51D6E497D94C}">
      <selection activeCell="E39" sqref="E39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2.75" customHeight="1">
      <c r="C9" s="2"/>
      <c r="D9" s="2"/>
      <c r="E9" s="8"/>
      <c r="F9" s="26"/>
    </row>
    <row r="10" spans="1:6" ht="18.75" customHeight="1">
      <c r="A10" s="79" t="s">
        <v>0</v>
      </c>
      <c r="B10" s="79"/>
      <c r="C10" s="79"/>
      <c r="D10" s="79"/>
      <c r="E10" s="79"/>
      <c r="F10" s="26"/>
    </row>
    <row r="11" spans="1:6" ht="22.5" customHeight="1">
      <c r="B11" s="80" t="s">
        <v>1</v>
      </c>
      <c r="C11" s="80"/>
      <c r="D11" s="80"/>
      <c r="E11" s="80"/>
      <c r="F11" s="26"/>
    </row>
    <row r="12" spans="1:6" ht="18.75" customHeight="1">
      <c r="B12" s="81" t="s">
        <v>2</v>
      </c>
      <c r="C12" s="81"/>
      <c r="D12" s="81"/>
      <c r="E12" s="81"/>
      <c r="F12" s="26"/>
    </row>
    <row r="13" spans="1:6" ht="18.75" customHeight="1">
      <c r="B13" s="82" t="s">
        <v>3</v>
      </c>
      <c r="C13" s="82"/>
      <c r="D13" s="82"/>
      <c r="E13" s="82"/>
      <c r="F13" s="26"/>
    </row>
    <row r="14" spans="1:6" ht="18.75">
      <c r="C14" s="2"/>
      <c r="D14" s="2"/>
      <c r="F14" s="26"/>
    </row>
    <row r="15" spans="1:6" ht="15.75">
      <c r="B15" s="27"/>
      <c r="C15" s="27"/>
      <c r="D15" s="65" t="s">
        <v>4</v>
      </c>
      <c r="E15" s="66" t="s">
        <v>5</v>
      </c>
      <c r="F15" s="26"/>
    </row>
    <row r="16" spans="1:6" ht="18.75">
      <c r="B16" s="2" t="s">
        <v>6</v>
      </c>
      <c r="C16" s="27"/>
      <c r="D16" s="27"/>
      <c r="E16" s="24"/>
      <c r="F16" s="26"/>
    </row>
    <row r="17" spans="2:6" ht="15.75">
      <c r="B17" s="27"/>
      <c r="C17" s="27"/>
      <c r="F17" s="26"/>
    </row>
    <row r="18" spans="2:6" ht="15.75">
      <c r="B18" s="3" t="s">
        <v>7</v>
      </c>
      <c r="C18" s="23" t="s">
        <v>8</v>
      </c>
      <c r="D18" s="28">
        <f>+AER!B23</f>
        <v>2079709.19</v>
      </c>
      <c r="E18" s="28">
        <f>+AER!C23</f>
        <v>8926054.6999999993</v>
      </c>
      <c r="F18" s="26"/>
    </row>
    <row r="19" spans="2:6" ht="15.75">
      <c r="B19" s="3" t="s">
        <v>9</v>
      </c>
      <c r="C19" s="23"/>
      <c r="D19" s="67">
        <v>34006820</v>
      </c>
      <c r="E19" s="67">
        <v>306061380</v>
      </c>
      <c r="F19" s="26"/>
    </row>
    <row r="20" spans="2:6" ht="15.75">
      <c r="B20" s="3" t="s">
        <v>10</v>
      </c>
      <c r="C20" s="3"/>
      <c r="D20" s="50">
        <v>36637510</v>
      </c>
      <c r="E20" s="50">
        <v>525982613</v>
      </c>
      <c r="F20" s="26"/>
    </row>
    <row r="21" spans="2:6" ht="15.75">
      <c r="B21" s="3"/>
      <c r="C21" s="3"/>
      <c r="D21" s="3"/>
      <c r="E21" s="29"/>
      <c r="F21" s="26"/>
    </row>
    <row r="22" spans="2:6" ht="15.75">
      <c r="B22" s="7" t="s">
        <v>11</v>
      </c>
      <c r="C22" s="7"/>
      <c r="D22" s="29">
        <f>SUM(D18:D21)</f>
        <v>72724039.189999998</v>
      </c>
      <c r="E22" s="29">
        <f>SUM(E18:E21)</f>
        <v>840970047.70000005</v>
      </c>
      <c r="F22" s="26"/>
    </row>
    <row r="23" spans="2:6" ht="15.75">
      <c r="B23" s="3"/>
      <c r="C23" s="3"/>
      <c r="D23" s="3"/>
      <c r="E23" s="29"/>
      <c r="F23" s="26"/>
    </row>
    <row r="24" spans="2:6" ht="15.75">
      <c r="B24" s="7" t="s">
        <v>12</v>
      </c>
      <c r="C24" s="7"/>
      <c r="D24" s="7"/>
      <c r="E24" s="28"/>
      <c r="F24" s="26"/>
    </row>
    <row r="25" spans="2:6" ht="15.75">
      <c r="B25" s="7" t="s">
        <v>13</v>
      </c>
      <c r="C25" s="23" t="s">
        <v>14</v>
      </c>
      <c r="D25" s="33">
        <f>+AER!B46</f>
        <v>1993584.31</v>
      </c>
      <c r="E25" s="33">
        <f>+AER!C46</f>
        <v>8461833.2100000009</v>
      </c>
      <c r="F25" s="26"/>
    </row>
    <row r="26" spans="2:6" ht="15.75">
      <c r="B26" s="27"/>
      <c r="C26" s="27"/>
      <c r="D26" s="68"/>
      <c r="E26" s="28"/>
      <c r="F26" s="26"/>
    </row>
    <row r="27" spans="2:6" ht="15.75">
      <c r="B27" s="6" t="s">
        <v>15</v>
      </c>
      <c r="C27" s="6"/>
      <c r="D27" s="30">
        <f>+D22-D25</f>
        <v>70730454.879999995</v>
      </c>
      <c r="E27" s="30">
        <f>+E22-E25</f>
        <v>832508214.49000001</v>
      </c>
      <c r="F27" s="26"/>
    </row>
    <row r="28" spans="2:6" ht="15.75">
      <c r="B28" s="31"/>
      <c r="C28" s="31"/>
      <c r="D28" s="69"/>
      <c r="E28" s="30"/>
      <c r="F28" s="26"/>
    </row>
    <row r="29" spans="2:6" ht="15.75">
      <c r="B29" s="31"/>
      <c r="C29" s="31"/>
      <c r="D29" s="69"/>
      <c r="E29" s="32"/>
      <c r="F29" s="26"/>
    </row>
    <row r="30" spans="2:6" ht="15.75">
      <c r="B30" s="4" t="s">
        <v>16</v>
      </c>
      <c r="C30" s="23" t="s">
        <v>17</v>
      </c>
      <c r="D30" s="71">
        <f>+AER!B101</f>
        <v>222902798.31999996</v>
      </c>
      <c r="E30" s="71">
        <f>+AER!C101</f>
        <v>1915745461.0300002</v>
      </c>
      <c r="F30" s="26"/>
    </row>
    <row r="31" spans="2:6" ht="15.75">
      <c r="B31" s="3" t="s">
        <v>18</v>
      </c>
      <c r="C31" s="23" t="s">
        <v>19</v>
      </c>
      <c r="D31" s="33">
        <f>+AER!B109</f>
        <v>205684.22</v>
      </c>
      <c r="E31" s="33">
        <f>+AER!C109</f>
        <v>3953813.7</v>
      </c>
      <c r="F31" s="26"/>
    </row>
    <row r="32" spans="2:6" ht="15.75">
      <c r="B32" s="3"/>
      <c r="C32" s="3"/>
      <c r="D32" s="68"/>
      <c r="E32" s="34"/>
      <c r="F32" s="26"/>
    </row>
    <row r="33" spans="1:6" ht="15.75">
      <c r="B33" s="5" t="s">
        <v>20</v>
      </c>
      <c r="C33" s="5"/>
      <c r="D33" s="35">
        <f>SUM(D30:D32)</f>
        <v>223108482.53999996</v>
      </c>
      <c r="E33" s="35">
        <f>SUM(E30:E32)</f>
        <v>1919699274.7300003</v>
      </c>
      <c r="F33" s="36"/>
    </row>
    <row r="34" spans="1:6" ht="15.75">
      <c r="B34" s="27"/>
      <c r="C34" s="27"/>
      <c r="D34" s="68"/>
      <c r="E34" s="28"/>
      <c r="F34" s="26"/>
    </row>
    <row r="35" spans="1:6" ht="15.75">
      <c r="B35" s="6" t="s">
        <v>21</v>
      </c>
      <c r="C35" s="6"/>
      <c r="D35" s="37">
        <f>D27-D33</f>
        <v>-152378027.65999997</v>
      </c>
      <c r="E35" s="37">
        <f>E27-E33</f>
        <v>-1087191060.2400002</v>
      </c>
      <c r="F35" s="26"/>
    </row>
    <row r="36" spans="1:6" ht="15.75">
      <c r="B36" s="31"/>
      <c r="C36" s="31"/>
      <c r="D36" s="69"/>
      <c r="E36" s="30"/>
      <c r="F36" s="26"/>
    </row>
    <row r="37" spans="1:6" ht="15.75">
      <c r="B37" s="6" t="s">
        <v>22</v>
      </c>
      <c r="C37" s="6"/>
      <c r="D37" s="76">
        <v>504527.62</v>
      </c>
      <c r="E37" s="76">
        <v>4460909.79</v>
      </c>
      <c r="F37" s="26"/>
    </row>
    <row r="38" spans="1:6">
      <c r="B38" s="26"/>
      <c r="C38" s="26"/>
      <c r="D38" s="70"/>
      <c r="E38" s="38"/>
      <c r="F38" s="26"/>
    </row>
    <row r="39" spans="1:6" ht="16.5" thickBot="1">
      <c r="B39" s="6" t="s">
        <v>23</v>
      </c>
      <c r="C39" s="6"/>
      <c r="D39" s="39">
        <f>+D37+D35</f>
        <v>-151873500.03999996</v>
      </c>
      <c r="E39" s="39">
        <f>+E37+E35</f>
        <v>-1082730150.4500003</v>
      </c>
      <c r="F39" s="26"/>
    </row>
    <row r="40" spans="1:6" ht="13.5" thickTop="1">
      <c r="B40" s="26"/>
      <c r="C40" s="26"/>
      <c r="D40" s="26"/>
      <c r="E40" s="36"/>
      <c r="F40" s="26"/>
    </row>
    <row r="41" spans="1:6">
      <c r="E41" s="53"/>
    </row>
    <row r="42" spans="1:6" ht="15.75">
      <c r="E42" s="54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3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topLeftCell="A85" zoomScale="160" zoomScaleNormal="160" workbookViewId="0" xr3:uid="{958C4451-9541-5A59-BF78-D2F731DF1C81}">
      <selection activeCell="B94" sqref="B94:C94"/>
    </sheetView>
  </sheetViews>
  <sheetFormatPr defaultColWidth="12" defaultRowHeight="12.75"/>
  <cols>
    <col min="1" max="1" width="55.7109375" style="13" customWidth="1"/>
    <col min="2" max="2" width="17.5703125" style="25" bestFit="1" customWidth="1"/>
    <col min="3" max="3" width="17.5703125" style="59" bestFit="1" customWidth="1"/>
    <col min="4" max="16384" width="12" style="13"/>
  </cols>
  <sheetData>
    <row r="1" spans="1:4" ht="15">
      <c r="A1" s="51" t="s">
        <v>24</v>
      </c>
    </row>
    <row r="2" spans="1:4">
      <c r="B2" s="55" t="s">
        <v>4</v>
      </c>
      <c r="C2" s="60" t="s">
        <v>25</v>
      </c>
    </row>
    <row r="3" spans="1:4">
      <c r="A3" s="14" t="s">
        <v>26</v>
      </c>
      <c r="B3" s="56"/>
    </row>
    <row r="4" spans="1:4">
      <c r="A4" s="72" t="s">
        <v>27</v>
      </c>
      <c r="B4" s="57">
        <v>402633.39</v>
      </c>
      <c r="C4" s="40">
        <v>945544.60000000009</v>
      </c>
      <c r="D4" s="41"/>
    </row>
    <row r="5" spans="1:4">
      <c r="A5" s="72" t="s">
        <v>28</v>
      </c>
      <c r="B5" s="57">
        <v>460527.7</v>
      </c>
      <c r="C5" s="40">
        <v>2234199.0499999998</v>
      </c>
      <c r="D5" s="42"/>
    </row>
    <row r="6" spans="1:4">
      <c r="A6" s="72" t="s">
        <v>29</v>
      </c>
      <c r="B6" s="57">
        <v>0</v>
      </c>
      <c r="C6" s="40">
        <v>2062057.8699999999</v>
      </c>
      <c r="D6" s="42"/>
    </row>
    <row r="7" spans="1:4">
      <c r="A7" s="72" t="s">
        <v>30</v>
      </c>
      <c r="B7" s="57">
        <v>78174</v>
      </c>
      <c r="C7" s="40">
        <v>547379.9</v>
      </c>
      <c r="D7" s="42"/>
    </row>
    <row r="8" spans="1:4">
      <c r="A8" s="72" t="s">
        <v>31</v>
      </c>
      <c r="B8" s="57">
        <v>141766.07</v>
      </c>
      <c r="C8" s="40">
        <v>676310.72</v>
      </c>
      <c r="D8" s="42"/>
    </row>
    <row r="9" spans="1:4">
      <c r="A9" s="72" t="s">
        <v>32</v>
      </c>
      <c r="B9" s="57">
        <v>35556.949999999997</v>
      </c>
      <c r="C9" s="40">
        <v>340192.15</v>
      </c>
      <c r="D9" s="42"/>
    </row>
    <row r="10" spans="1:4">
      <c r="A10" s="72" t="s">
        <v>33</v>
      </c>
      <c r="B10" s="57">
        <v>95296.45</v>
      </c>
      <c r="C10" s="40">
        <v>426195.33</v>
      </c>
      <c r="D10" s="42"/>
    </row>
    <row r="11" spans="1:4">
      <c r="A11" s="72" t="s">
        <v>34</v>
      </c>
      <c r="B11" s="57">
        <v>104859.94</v>
      </c>
      <c r="C11" s="40">
        <v>250133.97</v>
      </c>
      <c r="D11" s="42"/>
    </row>
    <row r="12" spans="1:4">
      <c r="A12" s="72" t="s">
        <v>35</v>
      </c>
      <c r="B12" s="57">
        <v>211385</v>
      </c>
      <c r="C12" s="40">
        <v>434652</v>
      </c>
      <c r="D12" s="42"/>
    </row>
    <row r="13" spans="1:4">
      <c r="A13" s="72" t="s">
        <v>36</v>
      </c>
      <c r="B13" s="57">
        <v>0</v>
      </c>
      <c r="C13" s="40">
        <v>5269.11</v>
      </c>
      <c r="D13" s="42"/>
    </row>
    <row r="14" spans="1:4">
      <c r="A14" s="72" t="s">
        <v>37</v>
      </c>
      <c r="B14" s="57">
        <v>27925.19</v>
      </c>
      <c r="C14" s="40">
        <v>205356.5</v>
      </c>
      <c r="D14" s="42"/>
    </row>
    <row r="15" spans="1:4">
      <c r="A15" s="72" t="s">
        <v>38</v>
      </c>
      <c r="B15" s="57">
        <v>158061.5</v>
      </c>
      <c r="C15" s="40">
        <v>310957.5</v>
      </c>
      <c r="D15" s="42"/>
    </row>
    <row r="16" spans="1:4" ht="14.25" customHeight="1">
      <c r="A16" s="72" t="s">
        <v>39</v>
      </c>
      <c r="B16" s="58">
        <v>92435</v>
      </c>
      <c r="C16" s="73">
        <v>173818</v>
      </c>
      <c r="D16" s="42"/>
    </row>
    <row r="17" spans="1:3" ht="20.25" customHeight="1">
      <c r="A17" s="16" t="s">
        <v>40</v>
      </c>
      <c r="B17" s="77">
        <f>SUM(B4:B16)</f>
        <v>1808621.19</v>
      </c>
      <c r="C17" s="78">
        <f>SUM(C4:C16)</f>
        <v>8612066.6999999993</v>
      </c>
    </row>
    <row r="18" spans="1:3" ht="7.5" customHeight="1">
      <c r="A18" s="16"/>
      <c r="B18" s="44"/>
    </row>
    <row r="19" spans="1:3" ht="7.5" customHeight="1">
      <c r="A19" s="16"/>
      <c r="B19" s="44"/>
    </row>
    <row r="20" spans="1:3">
      <c r="A20" s="72" t="s">
        <v>41</v>
      </c>
      <c r="B20" s="58">
        <v>271088</v>
      </c>
      <c r="C20" s="58">
        <v>313988</v>
      </c>
    </row>
    <row r="21" spans="1:3" ht="7.5" customHeight="1">
      <c r="A21" s="16"/>
      <c r="B21" s="44"/>
    </row>
    <row r="23" spans="1:3" ht="15.75" thickBot="1">
      <c r="A23" s="17" t="s">
        <v>42</v>
      </c>
      <c r="B23" s="18">
        <f>+B17+B20</f>
        <v>2079709.19</v>
      </c>
      <c r="C23" s="18">
        <f>+C17+C20</f>
        <v>8926054.6999999993</v>
      </c>
    </row>
    <row r="24" spans="1:3" ht="15.75" thickTop="1">
      <c r="A24" s="17"/>
      <c r="B24" s="45"/>
    </row>
    <row r="25" spans="1:3">
      <c r="A25" s="52" t="s">
        <v>43</v>
      </c>
    </row>
    <row r="26" spans="1:3" ht="8.25" customHeight="1"/>
    <row r="27" spans="1:3">
      <c r="A27" s="14" t="s">
        <v>26</v>
      </c>
    </row>
    <row r="28" spans="1:3">
      <c r="A28" s="72" t="s">
        <v>27</v>
      </c>
      <c r="B28" s="64">
        <v>383460.37</v>
      </c>
      <c r="C28" s="74">
        <v>900518.64</v>
      </c>
    </row>
    <row r="29" spans="1:3">
      <c r="A29" s="72" t="s">
        <v>28</v>
      </c>
      <c r="B29" s="64">
        <v>438597.8</v>
      </c>
      <c r="C29" s="74">
        <v>2127808.6800000002</v>
      </c>
    </row>
    <row r="30" spans="1:3">
      <c r="A30" s="72" t="s">
        <v>29</v>
      </c>
      <c r="B30" s="64">
        <v>0</v>
      </c>
      <c r="C30" s="74">
        <v>1963864.6</v>
      </c>
    </row>
    <row r="31" spans="1:3">
      <c r="A31" s="72" t="s">
        <v>30</v>
      </c>
      <c r="B31" s="64">
        <v>74451.42</v>
      </c>
      <c r="C31" s="74">
        <v>517318.81</v>
      </c>
    </row>
    <row r="32" spans="1:3">
      <c r="A32" s="72" t="s">
        <v>31</v>
      </c>
      <c r="B32" s="64">
        <v>135015.29999999999</v>
      </c>
      <c r="C32" s="74">
        <v>644105.4</v>
      </c>
    </row>
    <row r="33" spans="1:3">
      <c r="A33" s="72" t="s">
        <v>32</v>
      </c>
      <c r="B33" s="64">
        <v>33863.760000000002</v>
      </c>
      <c r="C33" s="74">
        <v>273865</v>
      </c>
    </row>
    <row r="34" spans="1:3">
      <c r="A34" s="72" t="s">
        <v>33</v>
      </c>
      <c r="B34" s="64">
        <v>90758.52</v>
      </c>
      <c r="C34" s="74">
        <v>405900.28</v>
      </c>
    </row>
    <row r="35" spans="1:3">
      <c r="A35" s="72" t="s">
        <v>34</v>
      </c>
      <c r="B35" s="64">
        <v>99866.6</v>
      </c>
      <c r="C35" s="74">
        <v>238222.81</v>
      </c>
    </row>
    <row r="36" spans="1:3">
      <c r="A36" s="72" t="s">
        <v>35</v>
      </c>
      <c r="B36" s="64">
        <v>201319.04000000001</v>
      </c>
      <c r="C36" s="74">
        <v>413954.27</v>
      </c>
    </row>
    <row r="37" spans="1:3">
      <c r="A37" s="72" t="s">
        <v>36</v>
      </c>
      <c r="B37" s="64">
        <v>0</v>
      </c>
      <c r="C37" s="74">
        <v>5018.18</v>
      </c>
    </row>
    <row r="38" spans="1:3">
      <c r="A38" s="72" t="s">
        <v>37</v>
      </c>
      <c r="B38" s="64">
        <v>26595.41</v>
      </c>
      <c r="C38" s="74">
        <v>195577.61</v>
      </c>
    </row>
    <row r="39" spans="1:3">
      <c r="A39" s="72" t="s">
        <v>38</v>
      </c>
      <c r="B39" s="64">
        <v>150534.76</v>
      </c>
      <c r="C39" s="74">
        <v>296149.99</v>
      </c>
    </row>
    <row r="40" spans="1:3">
      <c r="A40" s="72" t="s">
        <v>39</v>
      </c>
      <c r="B40" s="58">
        <v>88033.33</v>
      </c>
      <c r="C40" s="75">
        <v>165540.94</v>
      </c>
    </row>
    <row r="42" spans="1:3">
      <c r="A42" s="16" t="s">
        <v>44</v>
      </c>
      <c r="B42" s="77">
        <f>SUM(B28:B41)</f>
        <v>1722496.31</v>
      </c>
      <c r="C42" s="78">
        <f>SUM(C28:C41)</f>
        <v>8147845.2100000009</v>
      </c>
    </row>
    <row r="43" spans="1:3" ht="7.5" customHeight="1">
      <c r="A43" s="16"/>
    </row>
    <row r="44" spans="1:3">
      <c r="A44" s="72" t="s">
        <v>41</v>
      </c>
      <c r="B44" s="58">
        <v>271088</v>
      </c>
      <c r="C44" s="58">
        <v>313988</v>
      </c>
    </row>
    <row r="45" spans="1:3" ht="8.1" customHeight="1"/>
    <row r="46" spans="1:3" ht="15.75" thickBot="1">
      <c r="A46" s="17" t="s">
        <v>45</v>
      </c>
      <c r="B46" s="18">
        <f>+B42+B44</f>
        <v>1993584.31</v>
      </c>
      <c r="C46" s="18">
        <f>+C42+C44</f>
        <v>8461833.2100000009</v>
      </c>
    </row>
    <row r="47" spans="1:3" ht="15.75" thickTop="1">
      <c r="A47" s="17"/>
      <c r="B47" s="45"/>
    </row>
    <row r="48" spans="1:3" ht="15">
      <c r="A48" s="51" t="s">
        <v>46</v>
      </c>
      <c r="B48" s="46"/>
    </row>
    <row r="49" spans="1:3">
      <c r="A49" s="63" t="s">
        <v>47</v>
      </c>
      <c r="B49" s="40">
        <v>39311981.43</v>
      </c>
      <c r="C49" s="40">
        <v>355292379.11000001</v>
      </c>
    </row>
    <row r="50" spans="1:3">
      <c r="A50" s="63" t="s">
        <v>48</v>
      </c>
      <c r="B50" s="40">
        <v>0</v>
      </c>
      <c r="C50" s="40">
        <v>758535.36</v>
      </c>
    </row>
    <row r="51" spans="1:3" hidden="1">
      <c r="A51" s="63" t="s">
        <v>49</v>
      </c>
      <c r="B51" s="40">
        <v>0</v>
      </c>
      <c r="C51" s="40">
        <v>0</v>
      </c>
    </row>
    <row r="52" spans="1:3">
      <c r="A52" s="63" t="s">
        <v>50</v>
      </c>
      <c r="B52" s="40">
        <v>0</v>
      </c>
      <c r="C52" s="40">
        <v>2122030.6800000002</v>
      </c>
    </row>
    <row r="53" spans="1:3">
      <c r="A53" s="63" t="s">
        <v>51</v>
      </c>
      <c r="B53" s="40">
        <v>0</v>
      </c>
      <c r="C53" s="40">
        <v>148624.99</v>
      </c>
    </row>
    <row r="54" spans="1:3">
      <c r="A54" s="63" t="s">
        <v>52</v>
      </c>
      <c r="B54" s="61">
        <v>2782222.66</v>
      </c>
      <c r="C54" s="61">
        <v>26184125.310000002</v>
      </c>
    </row>
    <row r="55" spans="1:3">
      <c r="A55" s="63" t="s">
        <v>53</v>
      </c>
      <c r="B55" s="61">
        <v>2736852.66</v>
      </c>
      <c r="C55" s="61">
        <v>25360174.82</v>
      </c>
    </row>
    <row r="56" spans="1:3">
      <c r="A56" s="63" t="s">
        <v>54</v>
      </c>
      <c r="B56" s="61">
        <v>406644.82</v>
      </c>
      <c r="C56" s="61">
        <v>3710548.87</v>
      </c>
    </row>
    <row r="57" spans="1:3">
      <c r="A57" s="63" t="s">
        <v>55</v>
      </c>
      <c r="B57" s="61">
        <v>1670721.66</v>
      </c>
      <c r="C57" s="61">
        <v>14209548.720000001</v>
      </c>
    </row>
    <row r="58" spans="1:3">
      <c r="A58" s="63" t="s">
        <v>56</v>
      </c>
      <c r="B58" s="61">
        <v>0</v>
      </c>
      <c r="C58" s="61">
        <v>353302.6</v>
      </c>
    </row>
    <row r="59" spans="1:3" hidden="1">
      <c r="A59" s="63" t="s">
        <v>57</v>
      </c>
      <c r="B59" s="61">
        <v>0</v>
      </c>
      <c r="C59" s="61">
        <v>0</v>
      </c>
    </row>
    <row r="60" spans="1:3">
      <c r="A60" s="63" t="s">
        <v>58</v>
      </c>
      <c r="B60" s="61">
        <v>333466</v>
      </c>
      <c r="C60" s="61">
        <v>3031194</v>
      </c>
    </row>
    <row r="61" spans="1:3">
      <c r="A61" s="63" t="s">
        <v>59</v>
      </c>
      <c r="B61" s="61">
        <v>416850</v>
      </c>
      <c r="C61" s="61">
        <v>3751650</v>
      </c>
    </row>
    <row r="62" spans="1:3" hidden="1">
      <c r="A62" s="63" t="s">
        <v>60</v>
      </c>
      <c r="B62" s="61">
        <v>0</v>
      </c>
      <c r="C62" s="61">
        <v>0</v>
      </c>
    </row>
    <row r="63" spans="1:3">
      <c r="A63" s="63" t="s">
        <v>61</v>
      </c>
      <c r="B63" s="61">
        <v>0</v>
      </c>
      <c r="C63" s="61">
        <v>7000</v>
      </c>
    </row>
    <row r="64" spans="1:3">
      <c r="A64" s="63" t="s">
        <v>62</v>
      </c>
      <c r="B64" s="61">
        <v>1974879.03</v>
      </c>
      <c r="C64" s="61">
        <v>17960550.559999999</v>
      </c>
    </row>
    <row r="65" spans="1:3">
      <c r="A65" s="63" t="s">
        <v>63</v>
      </c>
      <c r="B65" s="61">
        <v>0</v>
      </c>
      <c r="C65" s="61">
        <v>595724.32999999996</v>
      </c>
    </row>
    <row r="66" spans="1:3">
      <c r="A66" s="63" t="s">
        <v>64</v>
      </c>
      <c r="B66" s="61">
        <v>0</v>
      </c>
      <c r="C66" s="61">
        <v>164919</v>
      </c>
    </row>
    <row r="67" spans="1:3">
      <c r="A67" s="63" t="s">
        <v>65</v>
      </c>
      <c r="B67" s="61">
        <v>34900</v>
      </c>
      <c r="C67" s="61">
        <v>812974.82</v>
      </c>
    </row>
    <row r="68" spans="1:3">
      <c r="A68" s="63" t="s">
        <v>66</v>
      </c>
      <c r="B68" s="61">
        <v>170800</v>
      </c>
      <c r="C68" s="61">
        <v>853999.93</v>
      </c>
    </row>
    <row r="69" spans="1:3">
      <c r="A69" s="63" t="s">
        <v>67</v>
      </c>
      <c r="B69" s="61">
        <v>0</v>
      </c>
      <c r="C69" s="61">
        <v>179649</v>
      </c>
    </row>
    <row r="70" spans="1:3" ht="12.95" customHeight="1">
      <c r="A70" s="63" t="s">
        <v>68</v>
      </c>
      <c r="B70" s="61">
        <v>366154.18</v>
      </c>
      <c r="C70" s="61">
        <v>3701349.82</v>
      </c>
    </row>
    <row r="71" spans="1:3" ht="12.95" customHeight="1">
      <c r="A71" s="63" t="s">
        <v>69</v>
      </c>
      <c r="B71" s="61">
        <v>1039646.5900000001</v>
      </c>
      <c r="C71" s="61">
        <v>9667837.1900000013</v>
      </c>
    </row>
    <row r="72" spans="1:3" ht="12.95" customHeight="1">
      <c r="A72" s="63" t="s">
        <v>70</v>
      </c>
      <c r="B72" s="61">
        <v>608294.97</v>
      </c>
      <c r="C72" s="61">
        <v>5125200.59</v>
      </c>
    </row>
    <row r="73" spans="1:3" ht="12.95" customHeight="1">
      <c r="A73" s="63" t="s">
        <v>71</v>
      </c>
      <c r="B73" s="61">
        <v>0</v>
      </c>
      <c r="C73" s="61">
        <v>22816675</v>
      </c>
    </row>
    <row r="74" spans="1:3" ht="12.95" customHeight="1">
      <c r="A74" s="63" t="s">
        <v>72</v>
      </c>
      <c r="B74" s="61">
        <v>0</v>
      </c>
      <c r="C74" s="61">
        <v>3331355.45</v>
      </c>
    </row>
    <row r="75" spans="1:3" ht="12.95" customHeight="1">
      <c r="A75" s="63" t="s">
        <v>73</v>
      </c>
      <c r="B75" s="61">
        <v>376200</v>
      </c>
      <c r="C75" s="61">
        <v>3522150</v>
      </c>
    </row>
    <row r="76" spans="1:3" ht="12.95" customHeight="1">
      <c r="A76" s="63" t="s">
        <v>74</v>
      </c>
      <c r="B76" s="61">
        <v>17532</v>
      </c>
      <c r="C76" s="61">
        <v>290182.94</v>
      </c>
    </row>
    <row r="77" spans="1:3" ht="12.95" customHeight="1">
      <c r="A77" s="63" t="s">
        <v>75</v>
      </c>
      <c r="B77" s="61">
        <v>3095</v>
      </c>
      <c r="C77" s="61">
        <v>13350808</v>
      </c>
    </row>
    <row r="78" spans="1:3" ht="12.95" customHeight="1">
      <c r="A78" s="63" t="s">
        <v>76</v>
      </c>
      <c r="B78" s="61">
        <v>0</v>
      </c>
      <c r="C78" s="61">
        <v>449950.99</v>
      </c>
    </row>
    <row r="79" spans="1:3" ht="12.95" customHeight="1">
      <c r="A79" s="63" t="s">
        <v>77</v>
      </c>
      <c r="B79" s="61">
        <v>46020</v>
      </c>
      <c r="C79" s="61">
        <v>345610</v>
      </c>
    </row>
    <row r="80" spans="1:3" hidden="1">
      <c r="A80" s="63" t="s">
        <v>78</v>
      </c>
      <c r="B80" s="61"/>
      <c r="C80" s="61"/>
    </row>
    <row r="81" spans="1:3" ht="12.95" customHeight="1">
      <c r="A81" s="63" t="s">
        <v>79</v>
      </c>
      <c r="B81" s="61">
        <v>17059.54</v>
      </c>
      <c r="C81" s="61">
        <v>1504196.47</v>
      </c>
    </row>
    <row r="82" spans="1:3" ht="12.95" customHeight="1">
      <c r="A82" s="63" t="s">
        <v>80</v>
      </c>
      <c r="B82" s="61">
        <v>0</v>
      </c>
      <c r="C82" s="61">
        <v>370579.58999999997</v>
      </c>
    </row>
    <row r="83" spans="1:3" hidden="1">
      <c r="A83" s="63" t="s">
        <v>81</v>
      </c>
      <c r="B83" s="61"/>
      <c r="C83" s="61"/>
    </row>
    <row r="84" spans="1:3" ht="12.95" customHeight="1">
      <c r="A84" s="63" t="s">
        <v>82</v>
      </c>
      <c r="B84" s="61">
        <v>0</v>
      </c>
      <c r="C84" s="61">
        <v>0</v>
      </c>
    </row>
    <row r="85" spans="1:3" ht="12.95" customHeight="1">
      <c r="A85" s="63" t="s">
        <v>83</v>
      </c>
      <c r="B85" s="61">
        <v>236558.43</v>
      </c>
      <c r="C85" s="61">
        <v>2883828.68</v>
      </c>
    </row>
    <row r="86" spans="1:3" hidden="1">
      <c r="A86" s="63" t="s">
        <v>84</v>
      </c>
      <c r="B86" s="61">
        <v>0</v>
      </c>
      <c r="C86" s="61">
        <v>0</v>
      </c>
    </row>
    <row r="87" spans="1:3" hidden="1">
      <c r="A87" s="63" t="s">
        <v>85</v>
      </c>
      <c r="B87" s="61">
        <v>0</v>
      </c>
      <c r="C87" s="61">
        <v>0</v>
      </c>
    </row>
    <row r="88" spans="1:3">
      <c r="A88" s="63" t="s">
        <v>86</v>
      </c>
      <c r="B88" s="61">
        <v>616.66999999999996</v>
      </c>
      <c r="C88" s="61">
        <v>5550.03</v>
      </c>
    </row>
    <row r="89" spans="1:3">
      <c r="A89" s="63" t="s">
        <v>87</v>
      </c>
      <c r="B89" s="61">
        <v>19168974.41</v>
      </c>
      <c r="C89" s="61">
        <v>218484325.80000001</v>
      </c>
    </row>
    <row r="90" spans="1:3" hidden="1">
      <c r="A90" s="63" t="s">
        <v>88</v>
      </c>
      <c r="B90" s="61">
        <v>0</v>
      </c>
      <c r="C90" s="61">
        <v>0</v>
      </c>
    </row>
    <row r="91" spans="1:3" ht="12.95" hidden="1" customHeight="1">
      <c r="A91" s="63" t="s">
        <v>89</v>
      </c>
      <c r="B91" s="61">
        <v>0</v>
      </c>
      <c r="C91" s="61">
        <v>0</v>
      </c>
    </row>
    <row r="92" spans="1:3" ht="12.95" hidden="1" customHeight="1">
      <c r="A92" s="63" t="s">
        <v>90</v>
      </c>
      <c r="B92" s="61">
        <v>0</v>
      </c>
      <c r="C92" s="61">
        <v>842902.4</v>
      </c>
    </row>
    <row r="93" spans="1:3" ht="12.95" customHeight="1">
      <c r="A93" s="63" t="s">
        <v>91</v>
      </c>
      <c r="B93" s="61">
        <v>0</v>
      </c>
      <c r="C93" s="61">
        <v>54425661</v>
      </c>
    </row>
    <row r="94" spans="1:3" ht="12.95" customHeight="1">
      <c r="A94" s="63" t="s">
        <v>92</v>
      </c>
      <c r="B94" s="61">
        <v>149432287.09999999</v>
      </c>
      <c r="C94" s="61">
        <v>1103672353.4000001</v>
      </c>
    </row>
    <row r="95" spans="1:3">
      <c r="A95" s="63" t="s">
        <v>93</v>
      </c>
      <c r="B95" s="61">
        <v>91496.23</v>
      </c>
      <c r="C95" s="61">
        <v>691418.93</v>
      </c>
    </row>
    <row r="96" spans="1:3">
      <c r="A96" s="63" t="s">
        <v>94</v>
      </c>
      <c r="B96" s="61">
        <v>103740.34</v>
      </c>
      <c r="C96" s="61">
        <v>933663.06</v>
      </c>
    </row>
    <row r="97" spans="1:3" ht="12.95" customHeight="1">
      <c r="A97" s="63" t="s">
        <v>85</v>
      </c>
      <c r="B97" s="61"/>
      <c r="C97" s="61"/>
    </row>
    <row r="98" spans="1:3">
      <c r="A98" s="63" t="s">
        <v>95</v>
      </c>
      <c r="B98" s="61">
        <v>1259702.3400000001</v>
      </c>
      <c r="C98" s="61">
        <v>12342285.120000001</v>
      </c>
    </row>
    <row r="99" spans="1:3">
      <c r="A99" s="63" t="s">
        <v>96</v>
      </c>
      <c r="B99" s="61">
        <v>0</v>
      </c>
      <c r="C99" s="61">
        <v>37000</v>
      </c>
    </row>
    <row r="100" spans="1:3" ht="12.95" customHeight="1">
      <c r="A100" s="63" t="s">
        <v>97</v>
      </c>
      <c r="B100" s="62">
        <v>296102.26</v>
      </c>
      <c r="C100" s="62">
        <v>1453644.4700000002</v>
      </c>
    </row>
    <row r="101" spans="1:3" ht="23.25" customHeight="1" thickBot="1">
      <c r="A101" s="17" t="s">
        <v>98</v>
      </c>
      <c r="B101" s="48">
        <f>SUM(B49:B100)</f>
        <v>222902798.31999996</v>
      </c>
      <c r="C101" s="48">
        <f>SUM(C49:C100)</f>
        <v>1915745461.0300002</v>
      </c>
    </row>
    <row r="102" spans="1:3" ht="9.9499999999999993" customHeight="1" thickTop="1">
      <c r="A102" s="19"/>
      <c r="B102" s="49"/>
    </row>
    <row r="103" spans="1:3" ht="15" customHeight="1">
      <c r="A103" s="51" t="s">
        <v>99</v>
      </c>
      <c r="B103" s="47"/>
    </row>
    <row r="104" spans="1:3" ht="12.75" customHeight="1">
      <c r="A104" s="12"/>
      <c r="B104" s="47"/>
    </row>
    <row r="105" spans="1:3" ht="12.95" customHeight="1">
      <c r="A105" s="72" t="s">
        <v>100</v>
      </c>
      <c r="B105" s="64">
        <v>95436.27</v>
      </c>
      <c r="C105" s="64">
        <v>2482165.2200000002</v>
      </c>
    </row>
    <row r="106" spans="1:3" ht="12.95" customHeight="1">
      <c r="A106" s="72" t="s">
        <v>101</v>
      </c>
      <c r="B106" s="64">
        <v>4275.25</v>
      </c>
      <c r="C106" s="64">
        <v>181267.25</v>
      </c>
    </row>
    <row r="107" spans="1:3" ht="12.95" customHeight="1">
      <c r="A107" s="15" t="s">
        <v>102</v>
      </c>
      <c r="B107" s="58">
        <v>105972.7</v>
      </c>
      <c r="C107" s="58">
        <v>1290381.23</v>
      </c>
    </row>
    <row r="108" spans="1:3" ht="12.95" customHeight="1">
      <c r="A108" s="15"/>
      <c r="B108" s="47"/>
    </row>
    <row r="109" spans="1:3" ht="15.75" thickBot="1">
      <c r="A109" s="17" t="s">
        <v>103</v>
      </c>
      <c r="B109" s="20">
        <f>SUM(B105:B107)</f>
        <v>205684.22</v>
      </c>
      <c r="C109" s="20">
        <f>SUM(C105:C107)</f>
        <v>3953813.7</v>
      </c>
    </row>
    <row r="110" spans="1:3" ht="12.95" customHeight="1" thickTop="1">
      <c r="A110" s="15"/>
      <c r="B110" s="47"/>
    </row>
    <row r="111" spans="1:3" ht="12.95" customHeight="1">
      <c r="A111" s="15"/>
      <c r="B111" s="47"/>
    </row>
    <row r="112" spans="1:3" ht="12.95" customHeight="1">
      <c r="A112" s="21"/>
      <c r="B112" s="47"/>
    </row>
    <row r="113" spans="1:2" ht="12.95" customHeight="1">
      <c r="A113" s="15"/>
      <c r="B113" s="47"/>
    </row>
    <row r="114" spans="1:2" ht="12.95" customHeight="1">
      <c r="A114" s="15"/>
      <c r="B114" s="47"/>
    </row>
    <row r="115" spans="1:2" ht="15" customHeight="1"/>
    <row r="116" spans="1:2" ht="15" customHeight="1"/>
    <row r="117" spans="1:2" ht="15" customHeight="1"/>
    <row r="118" spans="1:2" ht="15" customHeight="1"/>
    <row r="119" spans="1:2" ht="15" customHeight="1"/>
    <row r="120" spans="1:2" ht="15" customHeight="1"/>
    <row r="121" spans="1:2" ht="15" customHeight="1"/>
    <row r="122" spans="1:2" ht="15" customHeight="1"/>
    <row r="123" spans="1:2" ht="15" customHeight="1"/>
    <row r="124" spans="1:2" ht="15" customHeight="1"/>
    <row r="126" spans="1:2">
      <c r="A126" s="22"/>
      <c r="B126" s="43"/>
    </row>
    <row r="127" spans="1:2">
      <c r="A127" s="22"/>
      <c r="B127" s="43"/>
    </row>
    <row r="128" spans="1:2">
      <c r="A128" s="22"/>
      <c r="B128" s="43"/>
    </row>
    <row r="129" spans="1:2">
      <c r="A129" s="22"/>
      <c r="B129" s="43"/>
    </row>
    <row r="130" spans="1:2">
      <c r="A130" s="22"/>
      <c r="B130" s="43"/>
    </row>
    <row r="131" spans="1:2">
      <c r="A131" s="22"/>
      <c r="B131" s="43"/>
    </row>
    <row r="132" spans="1:2">
      <c r="A132" s="22"/>
      <c r="B132" s="43"/>
    </row>
    <row r="133" spans="1:2">
      <c r="A133" s="22"/>
      <c r="B133" s="43"/>
    </row>
    <row r="134" spans="1:2">
      <c r="A134" s="22"/>
      <c r="B134" s="43"/>
    </row>
    <row r="135" spans="1:2">
      <c r="A135" s="22"/>
      <c r="B135" s="43"/>
    </row>
    <row r="136" spans="1:2">
      <c r="A136" s="22"/>
      <c r="B136" s="43"/>
    </row>
    <row r="137" spans="1:2">
      <c r="A137" s="22"/>
      <c r="B137" s="43"/>
    </row>
    <row r="138" spans="1:2">
      <c r="A138" s="22"/>
      <c r="B138" s="43"/>
    </row>
    <row r="139" spans="1:2">
      <c r="A139" s="22"/>
      <c r="B139" s="43"/>
    </row>
    <row r="140" spans="1:2">
      <c r="A140" s="22"/>
      <c r="B140" s="43"/>
    </row>
    <row r="141" spans="1:2">
      <c r="A141" s="22"/>
      <c r="B141" s="43"/>
    </row>
    <row r="142" spans="1:2">
      <c r="A142" s="22"/>
      <c r="B142" s="43"/>
    </row>
    <row r="143" spans="1:2">
      <c r="A143" s="22"/>
      <c r="B143" s="43"/>
    </row>
    <row r="144" spans="1:2">
      <c r="A144" s="22"/>
      <c r="B144" s="43"/>
    </row>
    <row r="145" spans="1:2">
      <c r="A145" s="22"/>
      <c r="B145" s="43"/>
    </row>
    <row r="146" spans="1:2">
      <c r="A146" s="22"/>
      <c r="B146" s="43"/>
    </row>
    <row r="147" spans="1:2">
      <c r="A147" s="22"/>
      <c r="B147" s="43"/>
    </row>
    <row r="148" spans="1:2">
      <c r="A148" s="22"/>
      <c r="B148" s="43"/>
    </row>
    <row r="149" spans="1:2">
      <c r="A149" s="22"/>
      <c r="B149" s="43"/>
    </row>
    <row r="150" spans="1:2">
      <c r="A150" s="22"/>
      <c r="B150" s="43"/>
    </row>
    <row r="151" spans="1:2">
      <c r="A151" s="22"/>
      <c r="B151" s="43"/>
    </row>
    <row r="152" spans="1:2">
      <c r="A152" s="22"/>
      <c r="B152" s="43"/>
    </row>
    <row r="153" spans="1:2">
      <c r="A153" s="22"/>
      <c r="B153" s="43"/>
    </row>
    <row r="154" spans="1:2">
      <c r="A154" s="22"/>
      <c r="B154" s="43"/>
    </row>
    <row r="155" spans="1:2">
      <c r="A155" s="22"/>
      <c r="B155" s="43"/>
    </row>
    <row r="156" spans="1:2">
      <c r="A156" s="22"/>
      <c r="B156" s="43"/>
    </row>
    <row r="157" spans="1:2">
      <c r="A157" s="22"/>
      <c r="B157" s="43"/>
    </row>
    <row r="158" spans="1:2">
      <c r="A158" s="22"/>
      <c r="B158" s="43"/>
    </row>
    <row r="159" spans="1:2">
      <c r="A159" s="22"/>
      <c r="B159" s="43"/>
    </row>
    <row r="160" spans="1:2">
      <c r="A160" s="22"/>
      <c r="B160" s="43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30 de septiembre de 2016
Valores en RD$
</oddHeader>
  </headerFooter>
  <rowBreaks count="2" manualBreakCount="2">
    <brk id="46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2016-12-01T01:46:58Z</dcterms:modified>
  <cp:category/>
  <cp:contentStatus/>
</cp:coreProperties>
</file>